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94" firstSheet="2" activeTab="12"/>
  </bookViews>
  <sheets>
    <sheet name="Январь 2016" sheetId="1" r:id="rId1"/>
    <sheet name="Февраль 2016" sheetId="2" r:id="rId2"/>
    <sheet name="Март 2016" sheetId="3" r:id="rId3"/>
    <sheet name="Апрель 2016" sheetId="4" r:id="rId4"/>
    <sheet name="Май 2016" sheetId="5" r:id="rId5"/>
    <sheet name="Июнь 2016" sheetId="6" r:id="rId6"/>
    <sheet name="Июль 2016" sheetId="7" r:id="rId7"/>
    <sheet name="Август 2016" sheetId="8" r:id="rId8"/>
    <sheet name="Сентябрь 2016" sheetId="9" r:id="rId9"/>
    <sheet name="Октябрь 2016" sheetId="10" r:id="rId10"/>
    <sheet name="Ноябрь 2016" sheetId="11" r:id="rId11"/>
    <sheet name="Декабрь 2016" sheetId="12" r:id="rId12"/>
    <sheet name="Год 2016" sheetId="13" r:id="rId13"/>
  </sheets>
  <definedNames>
    <definedName name="Excel_BuiltIn_Print_Area_1_1">'Январь 2016'!$A$1:$J$86</definedName>
    <definedName name="Excel_BuiltIn_Print_Area_12">"$#ССЫЛ!.$#ССЫЛ!$#ССЫЛ!:$#ССЫЛ!$#ССЫЛ!"</definedName>
    <definedName name="Excel_BuiltIn_Print_Area_22">"$#ССЫЛ!.$#ССЫЛ!$#ССЫЛ!:$#ССЫЛ!$#ССЫЛ!"</definedName>
    <definedName name="Excel_BuiltIn_Print_Area_23">"$#ССЫЛ!.$#ССЫЛ!$#ССЫЛ!:$#ССЫЛ!$#ССЫЛ!"</definedName>
    <definedName name="Excel_BuiltIn_Print_Area_23_1">"$#ССЫЛ!.$#ССЫЛ!$#ССЫЛ!:$#ССЫЛ!$#ССЫЛ!"</definedName>
    <definedName name="Excel_BuiltIn_Print_Area_25">"$#ССЫЛ!.$#ССЫЛ!$#ССЫЛ!:$#ССЫЛ!$#ССЫЛ!"</definedName>
    <definedName name="Excel_BuiltIn_Print_Area_25_1">"$#ССЫЛ!.$#ССЫЛ!$#ССЫЛ!:$#ССЫЛ!$#ССЫЛ!"</definedName>
    <definedName name="Excel_BuiltIn_Print_Area_4">"$#ССЫЛ!.$#ССЫЛ!$#ССЫЛ!:$#ССЫЛ!$#ССЫЛ!"</definedName>
    <definedName name="_xlnm.Print_Area" localSheetId="0">'Январь 2016'!$A$1:$J$89</definedName>
  </definedNames>
  <calcPr fullCalcOnLoad="1" fullPrecision="0"/>
</workbook>
</file>

<file path=xl/sharedStrings.xml><?xml version="1.0" encoding="utf-8"?>
<sst xmlns="http://schemas.openxmlformats.org/spreadsheetml/2006/main" count="988" uniqueCount="46">
  <si>
    <t xml:space="preserve">Полезный отпуск электрической энергии за  Январь 2016  г.  по ООО «Горсветэлектросбыт» </t>
  </si>
  <si>
    <t>Группа потребителей</t>
  </si>
  <si>
    <t>От сетей  МП  г.о. Саранск  «Горсвет»</t>
  </si>
  <si>
    <t>От сетей  ПАО МРСК «Волги»</t>
  </si>
  <si>
    <t>От сетей  АО ТФ «Ватт»</t>
  </si>
  <si>
    <t>ВСЕГО</t>
  </si>
  <si>
    <t>Электроэнергия (кВт.ч)</t>
  </si>
  <si>
    <t>Мощность (кВт)</t>
  </si>
  <si>
    <t>Полезный отпуск от ПАО « МЭСК»</t>
  </si>
  <si>
    <t xml:space="preserve"> Прочие  потребители</t>
  </si>
  <si>
    <t>На СН11</t>
  </si>
  <si>
    <t>На НН</t>
  </si>
  <si>
    <t xml:space="preserve">Население всего </t>
  </si>
  <si>
    <t>в том числе:</t>
  </si>
  <si>
    <t xml:space="preserve"> Городское население  и приравненные 
К нему категории потребителей</t>
  </si>
  <si>
    <t xml:space="preserve"> Городское население, проживающее в городских населенных
 пунктах в домах оборудованных в установленном порядке
 Электроплитами  и приравненные 
К нему категории потребителей</t>
  </si>
  <si>
    <t>Сельское население и приравненные 
К нему категории потребителей</t>
  </si>
  <si>
    <t>Полезный отпуск всего</t>
  </si>
  <si>
    <t>ПОКУПКА электроэнергии  у ГП ПАО «МЭСК»</t>
  </si>
  <si>
    <t>Покупка электроэнергии в целях
 Компенсации потерь от ПАО «МЭСК»</t>
  </si>
  <si>
    <t>Полезный отпуск от ООО « Ватт-Электросбыт»</t>
  </si>
  <si>
    <t xml:space="preserve"> Население всего </t>
  </si>
  <si>
    <t>ПОКУПКА у ГП ООО « Ватт-Электросбыт»</t>
  </si>
  <si>
    <t>Покупка электроэнергии в целях
 Компенсации потерь отООО « Ватт-Электросбыт»</t>
  </si>
  <si>
    <t>Полезный отпуск общий</t>
  </si>
  <si>
    <t>Прочие  потребители</t>
  </si>
  <si>
    <t>Покупка электроэнергии всего</t>
  </si>
  <si>
    <t>Покупка электроэнергии в целях
 Компенсации потерь всего</t>
  </si>
  <si>
    <t>Директор</t>
  </si>
  <si>
    <t>Чичкова Н.О.</t>
  </si>
  <si>
    <t xml:space="preserve">Полезный отпуск электрической энергии за  Февраль 2016  г.  по ООО «Горсветэлектросбыт» </t>
  </si>
  <si>
    <t xml:space="preserve">Полезный отпуск электрической энергии за  Март 2016  г.  по ООО «Горсветэлектросбыт» </t>
  </si>
  <si>
    <t xml:space="preserve">Полезный отпуск электрической энергии за  Апрель 2016  г.  по ООО «Горсветэлектросбыт» </t>
  </si>
  <si>
    <t xml:space="preserve">Полезный отпуск электрической энергии за  Май 2016  г.  по ООО «Горсветэлектросбыт» </t>
  </si>
  <si>
    <t xml:space="preserve">Полезный отпуск электрической энергии за  Июнь 2016  г.  по ООО «Горсветэлектросбыт» </t>
  </si>
  <si>
    <t xml:space="preserve">Полезный отпуск электрической энергии за  Июль 2016  г.  по ООО «Горсветэлектросбыт» </t>
  </si>
  <si>
    <t>Полезный отпуск  от ООО « Ватт-Электросбыт»</t>
  </si>
  <si>
    <t xml:space="preserve">Полезный отпуск электрической энергии за  Август 2016  г.  по ООО «Горсветэлектросбыт» </t>
  </si>
  <si>
    <t xml:space="preserve">Сельское население и приравненные  к нему категории потребителей </t>
  </si>
  <si>
    <t xml:space="preserve"> Городское население  и приравненные  к нему категории потребителей </t>
  </si>
  <si>
    <t xml:space="preserve"> Городское население, проживающее в городских населенных  пунктах в домах оборудованных в установленном порядке  электроплитами  и приравненные  к нему категории потребителей</t>
  </si>
  <si>
    <t xml:space="preserve">Полезный отпуск электрической энергии за  Сентябрь 2016  г.  по ООО «Горсветэлектросбыт» </t>
  </si>
  <si>
    <t xml:space="preserve">Полезный отпуск электрической энергии за  Октябрь 2016  г.  по ООО «Горсветэлектросбыт» </t>
  </si>
  <si>
    <t xml:space="preserve">Полезный отпуск электрической энергии за  Ноябрь 2016  г.  по ООО «Горсветэлектросбыт» </t>
  </si>
  <si>
    <t xml:space="preserve">Полезный отпуск электрической энергии за  Декабрь 2016  г.  по ООО «Горсветэлектросбыт» </t>
  </si>
  <si>
    <t xml:space="preserve">Полезный отпуск электрической энергии за 2016  г.  по ООО «Горсветэлектросбыт»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</si>
</sst>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2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1" fontId="3" fillId="33" borderId="10" xfId="0" applyNumberFormat="1" applyFont="1" applyFill="1" applyBorder="1" applyAlignment="1">
      <alignment horizontal="right"/>
    </xf>
    <xf numFmtId="1" fontId="3" fillId="33" borderId="11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/>
    </xf>
    <xf numFmtId="1" fontId="5" fillId="0" borderId="11" xfId="0" applyNumberFormat="1" applyFont="1" applyBorder="1" applyAlignment="1">
      <alignment horizontal="right"/>
    </xf>
    <xf numFmtId="1" fontId="3" fillId="33" borderId="10" xfId="0" applyNumberFormat="1" applyFont="1" applyFill="1" applyBorder="1" applyAlignment="1">
      <alignment/>
    </xf>
    <xf numFmtId="1" fontId="3" fillId="33" borderId="11" xfId="0" applyNumberFormat="1" applyFont="1" applyFill="1" applyBorder="1" applyAlignment="1">
      <alignment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1" fontId="2" fillId="0" borderId="10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right"/>
    </xf>
    <xf numFmtId="1" fontId="6" fillId="0" borderId="11" xfId="0" applyNumberFormat="1" applyFont="1" applyBorder="1" applyAlignment="1">
      <alignment horizontal="right"/>
    </xf>
    <xf numFmtId="1" fontId="3" fillId="0" borderId="12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1" fontId="7" fillId="0" borderId="10" xfId="0" applyNumberFormat="1" applyFont="1" applyBorder="1" applyAlignment="1">
      <alignment/>
    </xf>
    <xf numFmtId="1" fontId="6" fillId="0" borderId="12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" fontId="5" fillId="0" borderId="11" xfId="0" applyNumberFormat="1" applyFont="1" applyBorder="1" applyAlignment="1">
      <alignment/>
    </xf>
    <xf numFmtId="1" fontId="6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zoomScale="75" zoomScaleNormal="75" zoomScaleSheetLayoutView="75" zoomScalePageLayoutView="0" workbookViewId="0" topLeftCell="A1">
      <selection activeCell="C82" sqref="C82"/>
    </sheetView>
  </sheetViews>
  <sheetFormatPr defaultColWidth="11.625" defaultRowHeight="12.75"/>
  <cols>
    <col min="1" max="1" width="11.625" style="1" customWidth="1"/>
    <col min="2" max="2" width="65.125" style="1" customWidth="1"/>
    <col min="3" max="11" width="20.75390625" style="1" customWidth="1"/>
    <col min="12" max="16384" width="11.625" style="1" customWidth="1"/>
  </cols>
  <sheetData>
    <row r="1" spans="3:4" ht="15">
      <c r="C1" s="2"/>
      <c r="D1" s="2"/>
    </row>
    <row r="2" spans="3:8" ht="15">
      <c r="C2" s="3"/>
      <c r="D2" s="3"/>
      <c r="G2" s="3"/>
      <c r="H2" s="3"/>
    </row>
    <row r="3" spans="3:4" ht="15">
      <c r="C3" s="3"/>
      <c r="D3" s="3"/>
    </row>
    <row r="4" spans="1:10" ht="15.75">
      <c r="A4" s="4"/>
      <c r="B4" s="66" t="s">
        <v>0</v>
      </c>
      <c r="C4" s="66"/>
      <c r="D4" s="66"/>
      <c r="E4" s="66"/>
      <c r="F4" s="66"/>
      <c r="G4" s="66"/>
      <c r="H4" s="66"/>
      <c r="I4" s="66"/>
      <c r="J4" s="66"/>
    </row>
    <row r="5" spans="3:4" ht="15">
      <c r="C5" s="5"/>
      <c r="D5" s="5"/>
    </row>
    <row r="6" spans="5:6" ht="15">
      <c r="E6" s="6"/>
      <c r="F6" s="6"/>
    </row>
    <row r="7" spans="3:4" ht="15">
      <c r="C7" s="7"/>
      <c r="D7" s="7"/>
    </row>
    <row r="8" spans="2:10" s="8" customFormat="1" ht="31.5" customHeight="1">
      <c r="B8" s="67" t="s">
        <v>1</v>
      </c>
      <c r="C8" s="67" t="s">
        <v>2</v>
      </c>
      <c r="D8" s="67"/>
      <c r="E8" s="67" t="s">
        <v>3</v>
      </c>
      <c r="F8" s="67"/>
      <c r="G8" s="67" t="s">
        <v>4</v>
      </c>
      <c r="H8" s="67"/>
      <c r="I8" s="67" t="s">
        <v>5</v>
      </c>
      <c r="J8" s="67"/>
    </row>
    <row r="9" spans="2:10" s="9" customFormat="1" ht="31.5" customHeight="1">
      <c r="B9" s="67"/>
      <c r="C9" s="10" t="s">
        <v>6</v>
      </c>
      <c r="D9" s="10" t="s">
        <v>7</v>
      </c>
      <c r="E9" s="10" t="s">
        <v>6</v>
      </c>
      <c r="F9" s="10" t="s">
        <v>7</v>
      </c>
      <c r="G9" s="10" t="s">
        <v>6</v>
      </c>
      <c r="H9" s="10" t="s">
        <v>7</v>
      </c>
      <c r="I9" s="10" t="s">
        <v>6</v>
      </c>
      <c r="J9" s="10" t="s">
        <v>7</v>
      </c>
    </row>
    <row r="10" spans="2:10" ht="15.75">
      <c r="B10" s="11"/>
      <c r="C10" s="12"/>
      <c r="D10" s="12"/>
      <c r="E10" s="12"/>
      <c r="F10" s="12"/>
      <c r="G10" s="12"/>
      <c r="H10" s="12"/>
      <c r="I10" s="13"/>
      <c r="J10" s="14"/>
    </row>
    <row r="11" spans="2:10" ht="15.75">
      <c r="B11" s="11" t="s">
        <v>8</v>
      </c>
      <c r="C11" s="12"/>
      <c r="D11" s="12"/>
      <c r="E11" s="12"/>
      <c r="F11" s="12"/>
      <c r="G11" s="12"/>
      <c r="H11" s="12"/>
      <c r="I11" s="13"/>
      <c r="J11" s="14"/>
    </row>
    <row r="12" spans="2:10" ht="15.75">
      <c r="B12" s="11"/>
      <c r="C12" s="12"/>
      <c r="D12" s="12"/>
      <c r="E12" s="12"/>
      <c r="F12" s="12"/>
      <c r="G12" s="12"/>
      <c r="H12" s="12"/>
      <c r="I12" s="13"/>
      <c r="J12" s="14"/>
    </row>
    <row r="13" spans="2:10" ht="15.75">
      <c r="B13" s="11" t="s">
        <v>9</v>
      </c>
      <c r="C13" s="15">
        <f>C14+C15</f>
        <v>853132</v>
      </c>
      <c r="D13" s="15">
        <f aca="true" t="shared" si="0" ref="D13:I13">D14+D15</f>
        <v>1529</v>
      </c>
      <c r="E13" s="15">
        <f t="shared" si="0"/>
        <v>10901</v>
      </c>
      <c r="F13" s="15">
        <f t="shared" si="0"/>
        <v>20</v>
      </c>
      <c r="G13" s="15">
        <f t="shared" si="0"/>
        <v>0</v>
      </c>
      <c r="H13" s="15">
        <f t="shared" si="0"/>
        <v>0</v>
      </c>
      <c r="I13" s="16">
        <f t="shared" si="0"/>
        <v>864033</v>
      </c>
      <c r="J13" s="15">
        <f>J14+J15</f>
        <v>1549</v>
      </c>
    </row>
    <row r="14" spans="2:10" ht="15">
      <c r="B14" s="17" t="s">
        <v>10</v>
      </c>
      <c r="C14" s="18">
        <v>603392</v>
      </c>
      <c r="D14" s="18">
        <f>C14/31/18</f>
        <v>1081</v>
      </c>
      <c r="E14" s="19">
        <v>0</v>
      </c>
      <c r="F14" s="18">
        <f>E14/31/18</f>
        <v>0</v>
      </c>
      <c r="G14" s="19">
        <v>0</v>
      </c>
      <c r="H14" s="18">
        <f>G14/31/18</f>
        <v>0</v>
      </c>
      <c r="I14" s="20">
        <f aca="true" t="shared" si="1" ref="I14:J44">C14+E14+G14</f>
        <v>603392</v>
      </c>
      <c r="J14" s="18">
        <f t="shared" si="1"/>
        <v>1081</v>
      </c>
    </row>
    <row r="15" spans="2:10" ht="15">
      <c r="B15" s="17" t="s">
        <v>11</v>
      </c>
      <c r="C15" s="18">
        <v>249740</v>
      </c>
      <c r="D15" s="18">
        <f>C15/31/18</f>
        <v>448</v>
      </c>
      <c r="E15" s="19">
        <v>10901</v>
      </c>
      <c r="F15" s="18">
        <f>E15/31/18</f>
        <v>20</v>
      </c>
      <c r="G15" s="19">
        <v>0</v>
      </c>
      <c r="H15" s="18">
        <f>G15/31/18</f>
        <v>0</v>
      </c>
      <c r="I15" s="20">
        <f t="shared" si="1"/>
        <v>260641</v>
      </c>
      <c r="J15" s="18">
        <f t="shared" si="1"/>
        <v>468</v>
      </c>
    </row>
    <row r="16" spans="2:10" ht="15.75">
      <c r="B16" s="11" t="s">
        <v>12</v>
      </c>
      <c r="C16" s="21">
        <f>C20+C23+C26</f>
        <v>916630</v>
      </c>
      <c r="D16" s="21">
        <f aca="true" t="shared" si="2" ref="D16:J16">D20+D23+D26</f>
        <v>1643</v>
      </c>
      <c r="E16" s="21">
        <f t="shared" si="2"/>
        <v>0</v>
      </c>
      <c r="F16" s="21">
        <f t="shared" si="2"/>
        <v>0</v>
      </c>
      <c r="G16" s="21">
        <f t="shared" si="2"/>
        <v>0</v>
      </c>
      <c r="H16" s="21">
        <f t="shared" si="2"/>
        <v>0</v>
      </c>
      <c r="I16" s="22">
        <f t="shared" si="2"/>
        <v>916630</v>
      </c>
      <c r="J16" s="21">
        <f t="shared" si="2"/>
        <v>1643</v>
      </c>
    </row>
    <row r="17" spans="2:10" ht="15.75">
      <c r="B17" s="11" t="s">
        <v>13</v>
      </c>
      <c r="C17" s="23"/>
      <c r="D17" s="24"/>
      <c r="E17" s="23"/>
      <c r="F17" s="23"/>
      <c r="G17" s="23"/>
      <c r="H17" s="23"/>
      <c r="I17" s="25"/>
      <c r="J17" s="14"/>
    </row>
    <row r="18" spans="2:10" ht="15">
      <c r="B18" s="17" t="s">
        <v>10</v>
      </c>
      <c r="C18" s="18">
        <f aca="true" t="shared" si="3" ref="C18:G19">C21+C24+C27</f>
        <v>315852</v>
      </c>
      <c r="D18" s="18">
        <f>C18/31/18</f>
        <v>566</v>
      </c>
      <c r="E18" s="18">
        <f t="shared" si="3"/>
        <v>0</v>
      </c>
      <c r="F18" s="18">
        <f>E18/31/18</f>
        <v>0</v>
      </c>
      <c r="G18" s="18">
        <f t="shared" si="3"/>
        <v>0</v>
      </c>
      <c r="H18" s="18">
        <f>G18/31/18</f>
        <v>0</v>
      </c>
      <c r="I18" s="20">
        <f t="shared" si="1"/>
        <v>315852</v>
      </c>
      <c r="J18" s="18">
        <f t="shared" si="1"/>
        <v>566</v>
      </c>
    </row>
    <row r="19" spans="2:10" ht="15">
      <c r="B19" s="17" t="s">
        <v>11</v>
      </c>
      <c r="C19" s="18">
        <f t="shared" si="3"/>
        <v>600778</v>
      </c>
      <c r="D19" s="18">
        <f>C19/31/18</f>
        <v>1077</v>
      </c>
      <c r="E19" s="18">
        <f t="shared" si="3"/>
        <v>0</v>
      </c>
      <c r="F19" s="18">
        <f>E19/31/18</f>
        <v>0</v>
      </c>
      <c r="G19" s="18">
        <f t="shared" si="3"/>
        <v>0</v>
      </c>
      <c r="H19" s="18">
        <f>G19/31/18</f>
        <v>0</v>
      </c>
      <c r="I19" s="20">
        <f t="shared" si="1"/>
        <v>600778</v>
      </c>
      <c r="J19" s="18">
        <f t="shared" si="1"/>
        <v>1077</v>
      </c>
    </row>
    <row r="20" spans="2:10" ht="30">
      <c r="B20" s="26" t="s">
        <v>14</v>
      </c>
      <c r="C20" s="27">
        <f>C21+C22</f>
        <v>590680</v>
      </c>
      <c r="D20" s="27">
        <f aca="true" t="shared" si="4" ref="D20:J20">D21+D22</f>
        <v>1059</v>
      </c>
      <c r="E20" s="27">
        <f t="shared" si="4"/>
        <v>0</v>
      </c>
      <c r="F20" s="27">
        <f t="shared" si="4"/>
        <v>0</v>
      </c>
      <c r="G20" s="27">
        <f t="shared" si="4"/>
        <v>0</v>
      </c>
      <c r="H20" s="27">
        <f t="shared" si="4"/>
        <v>0</v>
      </c>
      <c r="I20" s="28">
        <f t="shared" si="4"/>
        <v>590680</v>
      </c>
      <c r="J20" s="27">
        <f t="shared" si="4"/>
        <v>1059</v>
      </c>
    </row>
    <row r="21" spans="2:10" ht="15">
      <c r="B21" s="29" t="s">
        <v>10</v>
      </c>
      <c r="C21" s="30">
        <v>231341</v>
      </c>
      <c r="D21" s="31">
        <f>C21/31/18</f>
        <v>415</v>
      </c>
      <c r="E21" s="30">
        <v>0</v>
      </c>
      <c r="F21" s="31">
        <f>E21/31/18</f>
        <v>0</v>
      </c>
      <c r="G21" s="30">
        <v>0</v>
      </c>
      <c r="H21" s="31">
        <f>G21/31/18</f>
        <v>0</v>
      </c>
      <c r="I21" s="32">
        <f t="shared" si="1"/>
        <v>231341</v>
      </c>
      <c r="J21" s="31">
        <f t="shared" si="1"/>
        <v>415</v>
      </c>
    </row>
    <row r="22" spans="2:10" ht="15">
      <c r="B22" s="29" t="s">
        <v>11</v>
      </c>
      <c r="C22" s="30">
        <v>359339</v>
      </c>
      <c r="D22" s="31">
        <f>C22/31/18</f>
        <v>644</v>
      </c>
      <c r="E22" s="30">
        <v>0</v>
      </c>
      <c r="F22" s="31">
        <f>E22/31/18</f>
        <v>0</v>
      </c>
      <c r="G22" s="30">
        <v>0</v>
      </c>
      <c r="H22" s="31">
        <f>G22/31/18</f>
        <v>0</v>
      </c>
      <c r="I22" s="32">
        <f t="shared" si="1"/>
        <v>359339</v>
      </c>
      <c r="J22" s="31">
        <f t="shared" si="1"/>
        <v>644</v>
      </c>
    </row>
    <row r="23" spans="2:10" ht="78" customHeight="1">
      <c r="B23" s="26" t="s">
        <v>15</v>
      </c>
      <c r="C23" s="27">
        <f>C24+C25</f>
        <v>153292</v>
      </c>
      <c r="D23" s="27">
        <f aca="true" t="shared" si="5" ref="D23:J23">D24+D25</f>
        <v>275</v>
      </c>
      <c r="E23" s="27">
        <f t="shared" si="5"/>
        <v>0</v>
      </c>
      <c r="F23" s="27">
        <f t="shared" si="5"/>
        <v>0</v>
      </c>
      <c r="G23" s="27">
        <f t="shared" si="5"/>
        <v>0</v>
      </c>
      <c r="H23" s="27">
        <f t="shared" si="5"/>
        <v>0</v>
      </c>
      <c r="I23" s="28">
        <f t="shared" si="5"/>
        <v>153292</v>
      </c>
      <c r="J23" s="27">
        <f t="shared" si="5"/>
        <v>275</v>
      </c>
    </row>
    <row r="24" spans="2:10" ht="15">
      <c r="B24" s="29" t="s">
        <v>10</v>
      </c>
      <c r="C24" s="30">
        <v>79826</v>
      </c>
      <c r="D24" s="31">
        <f>C24/31/18</f>
        <v>143</v>
      </c>
      <c r="E24" s="30">
        <v>0</v>
      </c>
      <c r="F24" s="31">
        <f>E24/31/18</f>
        <v>0</v>
      </c>
      <c r="G24" s="30">
        <v>0</v>
      </c>
      <c r="H24" s="31">
        <f>G24/31/18</f>
        <v>0</v>
      </c>
      <c r="I24" s="32">
        <f t="shared" si="1"/>
        <v>79826</v>
      </c>
      <c r="J24" s="31">
        <f t="shared" si="1"/>
        <v>143</v>
      </c>
    </row>
    <row r="25" spans="2:10" ht="15">
      <c r="B25" s="29" t="s">
        <v>11</v>
      </c>
      <c r="C25" s="30">
        <v>73466</v>
      </c>
      <c r="D25" s="31">
        <f>C25/31/18</f>
        <v>132</v>
      </c>
      <c r="E25" s="30">
        <v>0</v>
      </c>
      <c r="F25" s="31">
        <f>E25/31/18</f>
        <v>0</v>
      </c>
      <c r="G25" s="30">
        <v>0</v>
      </c>
      <c r="H25" s="31">
        <f>G25/31/18</f>
        <v>0</v>
      </c>
      <c r="I25" s="32">
        <f t="shared" si="1"/>
        <v>73466</v>
      </c>
      <c r="J25" s="31">
        <f t="shared" si="1"/>
        <v>132</v>
      </c>
    </row>
    <row r="26" spans="2:10" ht="31.5" customHeight="1">
      <c r="B26" s="26" t="s">
        <v>16</v>
      </c>
      <c r="C26" s="27">
        <f>C27+C28</f>
        <v>172658</v>
      </c>
      <c r="D26" s="27">
        <f aca="true" t="shared" si="6" ref="D26:J26">D27+D28</f>
        <v>309</v>
      </c>
      <c r="E26" s="27">
        <f t="shared" si="6"/>
        <v>0</v>
      </c>
      <c r="F26" s="27">
        <f t="shared" si="6"/>
        <v>0</v>
      </c>
      <c r="G26" s="27">
        <f t="shared" si="6"/>
        <v>0</v>
      </c>
      <c r="H26" s="27">
        <f t="shared" si="6"/>
        <v>0</v>
      </c>
      <c r="I26" s="28">
        <f t="shared" si="6"/>
        <v>172658</v>
      </c>
      <c r="J26" s="27">
        <f t="shared" si="6"/>
        <v>309</v>
      </c>
    </row>
    <row r="27" spans="2:10" ht="15">
      <c r="B27" s="29" t="s">
        <v>10</v>
      </c>
      <c r="C27" s="30">
        <v>4685</v>
      </c>
      <c r="D27" s="31">
        <f>C27/31/18</f>
        <v>8</v>
      </c>
      <c r="E27" s="30">
        <v>0</v>
      </c>
      <c r="F27" s="31">
        <f>E27/31/18</f>
        <v>0</v>
      </c>
      <c r="G27" s="30">
        <v>0</v>
      </c>
      <c r="H27" s="31">
        <f>G27/31/18</f>
        <v>0</v>
      </c>
      <c r="I27" s="32">
        <f t="shared" si="1"/>
        <v>4685</v>
      </c>
      <c r="J27" s="31">
        <f t="shared" si="1"/>
        <v>8</v>
      </c>
    </row>
    <row r="28" spans="2:10" ht="15">
      <c r="B28" s="29" t="s">
        <v>11</v>
      </c>
      <c r="C28" s="30">
        <v>167973</v>
      </c>
      <c r="D28" s="31">
        <f>C28/31/18</f>
        <v>301</v>
      </c>
      <c r="E28" s="30">
        <v>0</v>
      </c>
      <c r="F28" s="31">
        <f>E28/31/18</f>
        <v>0</v>
      </c>
      <c r="G28" s="30">
        <v>0</v>
      </c>
      <c r="H28" s="31">
        <f>G28/31/18</f>
        <v>0</v>
      </c>
      <c r="I28" s="32">
        <f t="shared" si="1"/>
        <v>167973</v>
      </c>
      <c r="J28" s="31">
        <f t="shared" si="1"/>
        <v>301</v>
      </c>
    </row>
    <row r="29" spans="2:10" ht="15.75">
      <c r="B29" s="11" t="s">
        <v>17</v>
      </c>
      <c r="C29" s="21">
        <f>C13+C16</f>
        <v>1769762</v>
      </c>
      <c r="D29" s="21">
        <f aca="true" t="shared" si="7" ref="D29:I29">D13+D16</f>
        <v>3172</v>
      </c>
      <c r="E29" s="21">
        <f t="shared" si="7"/>
        <v>10901</v>
      </c>
      <c r="F29" s="21">
        <f t="shared" si="7"/>
        <v>20</v>
      </c>
      <c r="G29" s="21">
        <f t="shared" si="7"/>
        <v>0</v>
      </c>
      <c r="H29" s="21">
        <f t="shared" si="7"/>
        <v>0</v>
      </c>
      <c r="I29" s="22">
        <f t="shared" si="7"/>
        <v>1780663</v>
      </c>
      <c r="J29" s="24">
        <f t="shared" si="1"/>
        <v>3192</v>
      </c>
    </row>
    <row r="30" spans="2:10" ht="15.75">
      <c r="B30" s="12"/>
      <c r="C30" s="23"/>
      <c r="D30" s="24">
        <f>C30/31/18</f>
        <v>0</v>
      </c>
      <c r="E30" s="23"/>
      <c r="F30" s="24">
        <f>E30/31/18</f>
        <v>0</v>
      </c>
      <c r="G30" s="23"/>
      <c r="H30" s="24">
        <f>G30/31/18</f>
        <v>0</v>
      </c>
      <c r="I30" s="25">
        <f t="shared" si="1"/>
        <v>0</v>
      </c>
      <c r="J30" s="24">
        <f t="shared" si="1"/>
        <v>0</v>
      </c>
    </row>
    <row r="31" spans="2:10" ht="15.75">
      <c r="B31" s="11" t="s">
        <v>18</v>
      </c>
      <c r="C31" s="33">
        <v>1769762</v>
      </c>
      <c r="D31" s="24">
        <f>C31/31/18</f>
        <v>3172</v>
      </c>
      <c r="E31" s="23">
        <v>10901</v>
      </c>
      <c r="F31" s="24">
        <f>E31/31/18</f>
        <v>20</v>
      </c>
      <c r="G31" s="23">
        <v>0</v>
      </c>
      <c r="H31" s="24">
        <f>G31/31/18</f>
        <v>0</v>
      </c>
      <c r="I31" s="25">
        <f t="shared" si="1"/>
        <v>1780663</v>
      </c>
      <c r="J31" s="24">
        <f t="shared" si="1"/>
        <v>3192</v>
      </c>
    </row>
    <row r="32" spans="2:10" ht="31.5">
      <c r="B32" s="34" t="s">
        <v>19</v>
      </c>
      <c r="C32" s="23">
        <v>0</v>
      </c>
      <c r="D32" s="24">
        <f>C32/31/18</f>
        <v>0</v>
      </c>
      <c r="E32" s="23">
        <v>0</v>
      </c>
      <c r="F32" s="24">
        <f>E32/31/18</f>
        <v>0</v>
      </c>
      <c r="G32" s="23">
        <v>0</v>
      </c>
      <c r="H32" s="24">
        <f>G32/31/18</f>
        <v>0</v>
      </c>
      <c r="I32" s="25">
        <f t="shared" si="1"/>
        <v>0</v>
      </c>
      <c r="J32" s="14"/>
    </row>
    <row r="33" spans="2:10" ht="15.75">
      <c r="B33" s="11"/>
      <c r="C33" s="23"/>
      <c r="D33" s="24"/>
      <c r="E33" s="23"/>
      <c r="F33" s="23"/>
      <c r="G33" s="23"/>
      <c r="H33" s="23"/>
      <c r="I33" s="25"/>
      <c r="J33" s="14"/>
    </row>
    <row r="34" spans="2:10" ht="15.75">
      <c r="B34" s="11" t="s">
        <v>20</v>
      </c>
      <c r="C34" s="23"/>
      <c r="D34" s="24"/>
      <c r="E34" s="23"/>
      <c r="F34" s="23"/>
      <c r="G34" s="23"/>
      <c r="H34" s="23"/>
      <c r="I34" s="25"/>
      <c r="J34" s="14"/>
    </row>
    <row r="35" spans="2:10" ht="15.75">
      <c r="B35" s="11"/>
      <c r="C35" s="23"/>
      <c r="D35" s="24"/>
      <c r="E35" s="23"/>
      <c r="F35" s="23"/>
      <c r="G35" s="23"/>
      <c r="H35" s="23"/>
      <c r="I35" s="25"/>
      <c r="J35" s="14"/>
    </row>
    <row r="36" spans="2:10" ht="15.75">
      <c r="B36" s="11" t="s">
        <v>9</v>
      </c>
      <c r="C36" s="21">
        <f>C37+C38</f>
        <v>220594</v>
      </c>
      <c r="D36" s="21">
        <f aca="true" t="shared" si="8" ref="D36:J36">D37+D38</f>
        <v>395</v>
      </c>
      <c r="E36" s="21">
        <f t="shared" si="8"/>
        <v>0</v>
      </c>
      <c r="F36" s="21">
        <f t="shared" si="8"/>
        <v>0</v>
      </c>
      <c r="G36" s="21">
        <f t="shared" si="8"/>
        <v>0</v>
      </c>
      <c r="H36" s="21">
        <f t="shared" si="8"/>
        <v>0</v>
      </c>
      <c r="I36" s="22">
        <f t="shared" si="8"/>
        <v>220594</v>
      </c>
      <c r="J36" s="21">
        <f t="shared" si="8"/>
        <v>395</v>
      </c>
    </row>
    <row r="37" spans="2:10" ht="15">
      <c r="B37" s="17" t="s">
        <v>10</v>
      </c>
      <c r="C37" s="19">
        <v>166415</v>
      </c>
      <c r="D37" s="18">
        <f>C37/31/18</f>
        <v>298</v>
      </c>
      <c r="E37" s="19">
        <v>0</v>
      </c>
      <c r="F37" s="18">
        <f>E37/31/18</f>
        <v>0</v>
      </c>
      <c r="G37" s="19">
        <v>0</v>
      </c>
      <c r="H37" s="18">
        <f>G37/31/18</f>
        <v>0</v>
      </c>
      <c r="I37" s="20">
        <f t="shared" si="1"/>
        <v>166415</v>
      </c>
      <c r="J37" s="18">
        <f t="shared" si="1"/>
        <v>298</v>
      </c>
    </row>
    <row r="38" spans="2:10" ht="15">
      <c r="B38" s="17" t="s">
        <v>11</v>
      </c>
      <c r="C38" s="19">
        <v>54179</v>
      </c>
      <c r="D38" s="18">
        <f>C38/31/18</f>
        <v>97</v>
      </c>
      <c r="E38" s="19">
        <v>0</v>
      </c>
      <c r="F38" s="18">
        <f>E38/31/18</f>
        <v>0</v>
      </c>
      <c r="G38" s="19">
        <v>0</v>
      </c>
      <c r="H38" s="18">
        <f>G38/31/18</f>
        <v>0</v>
      </c>
      <c r="I38" s="20">
        <f t="shared" si="1"/>
        <v>54179</v>
      </c>
      <c r="J38" s="18">
        <f t="shared" si="1"/>
        <v>97</v>
      </c>
    </row>
    <row r="39" spans="2:10" ht="15.75">
      <c r="B39" s="11" t="s">
        <v>21</v>
      </c>
      <c r="C39" s="21">
        <f>C43+C46+C49</f>
        <v>409756</v>
      </c>
      <c r="D39" s="21">
        <f aca="true" t="shared" si="9" ref="D39:J39">D43+D46+D49</f>
        <v>734</v>
      </c>
      <c r="E39" s="21">
        <f t="shared" si="9"/>
        <v>0</v>
      </c>
      <c r="F39" s="21">
        <f t="shared" si="9"/>
        <v>0</v>
      </c>
      <c r="G39" s="21">
        <f t="shared" si="9"/>
        <v>0</v>
      </c>
      <c r="H39" s="21">
        <f t="shared" si="9"/>
        <v>0</v>
      </c>
      <c r="I39" s="22">
        <f t="shared" si="9"/>
        <v>409756</v>
      </c>
      <c r="J39" s="21">
        <f t="shared" si="9"/>
        <v>734</v>
      </c>
    </row>
    <row r="40" spans="2:10" ht="15.75">
      <c r="B40" s="11" t="s">
        <v>13</v>
      </c>
      <c r="C40" s="23"/>
      <c r="D40" s="24"/>
      <c r="E40" s="23"/>
      <c r="F40" s="23"/>
      <c r="G40" s="23"/>
      <c r="H40" s="23"/>
      <c r="I40" s="25"/>
      <c r="J40" s="14"/>
    </row>
    <row r="41" spans="2:10" ht="15">
      <c r="B41" s="17" t="s">
        <v>10</v>
      </c>
      <c r="C41" s="18">
        <f aca="true" t="shared" si="10" ref="C41:G42">C44+C47+C50</f>
        <v>376763</v>
      </c>
      <c r="D41" s="18">
        <f>C41/31/18</f>
        <v>675</v>
      </c>
      <c r="E41" s="18">
        <f t="shared" si="10"/>
        <v>0</v>
      </c>
      <c r="F41" s="18">
        <f>E41/31/18</f>
        <v>0</v>
      </c>
      <c r="G41" s="18">
        <f t="shared" si="10"/>
        <v>0</v>
      </c>
      <c r="H41" s="18">
        <f>G41/31/18</f>
        <v>0</v>
      </c>
      <c r="I41" s="20">
        <f t="shared" si="1"/>
        <v>376763</v>
      </c>
      <c r="J41" s="18">
        <f t="shared" si="1"/>
        <v>675</v>
      </c>
    </row>
    <row r="42" spans="2:10" ht="15">
      <c r="B42" s="17" t="s">
        <v>11</v>
      </c>
      <c r="C42" s="18">
        <f t="shared" si="10"/>
        <v>32993</v>
      </c>
      <c r="D42" s="18">
        <f>C42/31/18</f>
        <v>59</v>
      </c>
      <c r="E42" s="18">
        <f t="shared" si="10"/>
        <v>0</v>
      </c>
      <c r="F42" s="18">
        <f>E42/31/18</f>
        <v>0</v>
      </c>
      <c r="G42" s="18">
        <f t="shared" si="10"/>
        <v>0</v>
      </c>
      <c r="H42" s="18">
        <f>G42/31/18</f>
        <v>0</v>
      </c>
      <c r="I42" s="20">
        <f t="shared" si="1"/>
        <v>32993</v>
      </c>
      <c r="J42" s="18">
        <f t="shared" si="1"/>
        <v>59</v>
      </c>
    </row>
    <row r="43" spans="2:10" ht="30">
      <c r="B43" s="26" t="s">
        <v>14</v>
      </c>
      <c r="C43" s="27">
        <f>C44+C45</f>
        <v>346573</v>
      </c>
      <c r="D43" s="27">
        <f aca="true" t="shared" si="11" ref="D43:J43">D44+D45</f>
        <v>621</v>
      </c>
      <c r="E43" s="27">
        <f t="shared" si="11"/>
        <v>0</v>
      </c>
      <c r="F43" s="27">
        <f t="shared" si="11"/>
        <v>0</v>
      </c>
      <c r="G43" s="27">
        <f t="shared" si="11"/>
        <v>0</v>
      </c>
      <c r="H43" s="27">
        <f t="shared" si="11"/>
        <v>0</v>
      </c>
      <c r="I43" s="28">
        <f t="shared" si="11"/>
        <v>346573</v>
      </c>
      <c r="J43" s="27">
        <f t="shared" si="11"/>
        <v>621</v>
      </c>
    </row>
    <row r="44" spans="2:10" ht="15">
      <c r="B44" s="29" t="s">
        <v>10</v>
      </c>
      <c r="C44" s="30">
        <v>319582</v>
      </c>
      <c r="D44" s="31">
        <f>C44/31/18</f>
        <v>573</v>
      </c>
      <c r="E44" s="35">
        <v>0</v>
      </c>
      <c r="F44" s="31">
        <f>E44/31/18</f>
        <v>0</v>
      </c>
      <c r="G44" s="30">
        <v>0</v>
      </c>
      <c r="H44" s="31">
        <f>G44/31/18</f>
        <v>0</v>
      </c>
      <c r="I44" s="32">
        <f t="shared" si="1"/>
        <v>319582</v>
      </c>
      <c r="J44" s="31">
        <f t="shared" si="1"/>
        <v>573</v>
      </c>
    </row>
    <row r="45" spans="2:10" ht="15">
      <c r="B45" s="29" t="s">
        <v>11</v>
      </c>
      <c r="C45" s="30">
        <v>26991</v>
      </c>
      <c r="D45" s="31">
        <f>C45/31/18</f>
        <v>48</v>
      </c>
      <c r="E45" s="30">
        <v>0</v>
      </c>
      <c r="F45" s="31">
        <f>E45/31/18</f>
        <v>0</v>
      </c>
      <c r="G45" s="30">
        <v>0</v>
      </c>
      <c r="H45" s="31">
        <f>G45/31/18</f>
        <v>0</v>
      </c>
      <c r="I45" s="32">
        <f>C45+E45+G45</f>
        <v>26991</v>
      </c>
      <c r="J45" s="31">
        <f>D45+F45+H45</f>
        <v>48</v>
      </c>
    </row>
    <row r="46" spans="2:10" ht="75">
      <c r="B46" s="26" t="s">
        <v>15</v>
      </c>
      <c r="C46" s="27">
        <f>C47+C48</f>
        <v>57181</v>
      </c>
      <c r="D46" s="27">
        <f aca="true" t="shared" si="12" ref="D46:J46">D47+D48</f>
        <v>102</v>
      </c>
      <c r="E46" s="27">
        <f t="shared" si="12"/>
        <v>0</v>
      </c>
      <c r="F46" s="27">
        <f t="shared" si="12"/>
        <v>0</v>
      </c>
      <c r="G46" s="27">
        <f t="shared" si="12"/>
        <v>0</v>
      </c>
      <c r="H46" s="27">
        <f t="shared" si="12"/>
        <v>0</v>
      </c>
      <c r="I46" s="28">
        <f t="shared" si="12"/>
        <v>57181</v>
      </c>
      <c r="J46" s="27">
        <f t="shared" si="12"/>
        <v>102</v>
      </c>
    </row>
    <row r="47" spans="2:10" ht="15">
      <c r="B47" s="29" t="s">
        <v>10</v>
      </c>
      <c r="C47" s="36">
        <v>57181</v>
      </c>
      <c r="D47" s="31">
        <f>C47/31/18</f>
        <v>102</v>
      </c>
      <c r="E47" s="30"/>
      <c r="F47" s="31">
        <f>E47/31/18</f>
        <v>0</v>
      </c>
      <c r="G47" s="30"/>
      <c r="H47" s="31">
        <f>G47/31/18</f>
        <v>0</v>
      </c>
      <c r="I47" s="32">
        <f>C47+E47+G47</f>
        <v>57181</v>
      </c>
      <c r="J47" s="31">
        <f>D47+F47+H47</f>
        <v>102</v>
      </c>
    </row>
    <row r="48" spans="2:10" ht="15">
      <c r="B48" s="29" t="s">
        <v>11</v>
      </c>
      <c r="C48" s="30">
        <v>0</v>
      </c>
      <c r="D48" s="31">
        <f>C48/29/18</f>
        <v>0</v>
      </c>
      <c r="E48" s="30"/>
      <c r="F48" s="31">
        <f>E48/31/18</f>
        <v>0</v>
      </c>
      <c r="G48" s="30"/>
      <c r="H48" s="31">
        <f>G48/31/18</f>
        <v>0</v>
      </c>
      <c r="I48" s="32">
        <f>C48+E48+G48</f>
        <v>0</v>
      </c>
      <c r="J48" s="31">
        <f>D48+F48+H48</f>
        <v>0</v>
      </c>
    </row>
    <row r="49" spans="2:10" ht="30">
      <c r="B49" s="26" t="s">
        <v>16</v>
      </c>
      <c r="C49" s="27">
        <f>C50+C51</f>
        <v>6002</v>
      </c>
      <c r="D49" s="27">
        <f aca="true" t="shared" si="13" ref="D49:J49">D50+D51</f>
        <v>11</v>
      </c>
      <c r="E49" s="27">
        <f t="shared" si="13"/>
        <v>0</v>
      </c>
      <c r="F49" s="27">
        <f t="shared" si="13"/>
        <v>0</v>
      </c>
      <c r="G49" s="27">
        <f t="shared" si="13"/>
        <v>0</v>
      </c>
      <c r="H49" s="27">
        <f t="shared" si="13"/>
        <v>0</v>
      </c>
      <c r="I49" s="28">
        <f t="shared" si="13"/>
        <v>6002</v>
      </c>
      <c r="J49" s="27">
        <f t="shared" si="13"/>
        <v>11</v>
      </c>
    </row>
    <row r="50" spans="2:10" ht="15">
      <c r="B50" s="29" t="s">
        <v>10</v>
      </c>
      <c r="C50" s="30">
        <v>0</v>
      </c>
      <c r="D50" s="31">
        <f>C50/31/18</f>
        <v>0</v>
      </c>
      <c r="E50" s="30">
        <v>0</v>
      </c>
      <c r="F50" s="31">
        <f>E50/31/18</f>
        <v>0</v>
      </c>
      <c r="G50" s="30">
        <v>0</v>
      </c>
      <c r="H50" s="31">
        <f>G50/31/18</f>
        <v>0</v>
      </c>
      <c r="I50" s="32">
        <f>C50+E50+G50</f>
        <v>0</v>
      </c>
      <c r="J50" s="31">
        <f>D50+F50+H50</f>
        <v>0</v>
      </c>
    </row>
    <row r="51" spans="2:10" ht="15">
      <c r="B51" s="29" t="s">
        <v>11</v>
      </c>
      <c r="C51" s="30">
        <v>6002</v>
      </c>
      <c r="D51" s="31">
        <f>C51/31/18</f>
        <v>11</v>
      </c>
      <c r="E51" s="30">
        <v>0</v>
      </c>
      <c r="F51" s="31">
        <f>E51/31/18</f>
        <v>0</v>
      </c>
      <c r="G51" s="30">
        <v>0</v>
      </c>
      <c r="H51" s="31">
        <f>G51/31/18</f>
        <v>0</v>
      </c>
      <c r="I51" s="32">
        <f>C51+E51+G51</f>
        <v>6002</v>
      </c>
      <c r="J51" s="31">
        <f>D51+F51+H51</f>
        <v>11</v>
      </c>
    </row>
    <row r="52" spans="2:10" ht="15.75">
      <c r="B52" s="11" t="s">
        <v>17</v>
      </c>
      <c r="C52" s="21">
        <f>C36+C39</f>
        <v>630350</v>
      </c>
      <c r="D52" s="21">
        <f aca="true" t="shared" si="14" ref="D52:J52">D36+D39</f>
        <v>1129</v>
      </c>
      <c r="E52" s="21">
        <f t="shared" si="14"/>
        <v>0</v>
      </c>
      <c r="F52" s="21">
        <f t="shared" si="14"/>
        <v>0</v>
      </c>
      <c r="G52" s="21">
        <f t="shared" si="14"/>
        <v>0</v>
      </c>
      <c r="H52" s="21">
        <f t="shared" si="14"/>
        <v>0</v>
      </c>
      <c r="I52" s="22">
        <f t="shared" si="14"/>
        <v>630350</v>
      </c>
      <c r="J52" s="21">
        <f t="shared" si="14"/>
        <v>1129</v>
      </c>
    </row>
    <row r="53" spans="2:10" ht="15.75">
      <c r="B53" s="12"/>
      <c r="C53" s="23"/>
      <c r="D53" s="24"/>
      <c r="E53" s="23"/>
      <c r="F53" s="23"/>
      <c r="G53" s="23"/>
      <c r="H53" s="23"/>
      <c r="I53" s="25"/>
      <c r="J53" s="14"/>
    </row>
    <row r="54" spans="2:10" ht="15.75">
      <c r="B54" s="11" t="s">
        <v>22</v>
      </c>
      <c r="C54" s="23">
        <v>630350</v>
      </c>
      <c r="D54" s="24">
        <f>C54/31/18</f>
        <v>1130</v>
      </c>
      <c r="E54" s="23">
        <v>0</v>
      </c>
      <c r="F54" s="24">
        <f>E54/31/18</f>
        <v>0</v>
      </c>
      <c r="G54" s="23">
        <v>0</v>
      </c>
      <c r="H54" s="24">
        <f>G54/31/18</f>
        <v>0</v>
      </c>
      <c r="I54" s="25">
        <f>C54+E54+G54</f>
        <v>630350</v>
      </c>
      <c r="J54" s="24">
        <f>D54+F54+H54</f>
        <v>1130</v>
      </c>
    </row>
    <row r="55" spans="2:10" ht="31.5">
      <c r="B55" s="34" t="s">
        <v>23</v>
      </c>
      <c r="C55" s="23">
        <v>0</v>
      </c>
      <c r="D55" s="23">
        <v>0</v>
      </c>
      <c r="E55" s="23">
        <v>0</v>
      </c>
      <c r="F55" s="24">
        <f>E55/31/18</f>
        <v>0</v>
      </c>
      <c r="G55" s="23">
        <v>0</v>
      </c>
      <c r="H55" s="24">
        <f>G55/31/18</f>
        <v>0</v>
      </c>
      <c r="I55" s="23">
        <v>0</v>
      </c>
      <c r="J55" s="24">
        <f>D55+F55+H55</f>
        <v>0</v>
      </c>
    </row>
    <row r="56" spans="2:10" ht="15.75">
      <c r="B56" s="11"/>
      <c r="C56" s="23"/>
      <c r="D56" s="23"/>
      <c r="E56" s="23"/>
      <c r="F56" s="24">
        <f>E56/31/18</f>
        <v>0</v>
      </c>
      <c r="G56" s="23"/>
      <c r="H56" s="24">
        <f>G56/31/18</f>
        <v>0</v>
      </c>
      <c r="I56" s="25">
        <f>C56+E56+G56</f>
        <v>0</v>
      </c>
      <c r="J56" s="14"/>
    </row>
    <row r="57" spans="2:10" ht="15.75">
      <c r="B57" s="11" t="s">
        <v>24</v>
      </c>
      <c r="C57" s="23"/>
      <c r="D57" s="23"/>
      <c r="E57" s="23"/>
      <c r="F57" s="24">
        <f>E57/31/18</f>
        <v>0</v>
      </c>
      <c r="G57" s="23"/>
      <c r="H57" s="24">
        <f>G57/31/18</f>
        <v>0</v>
      </c>
      <c r="I57" s="25">
        <f>C57+E57+G57</f>
        <v>0</v>
      </c>
      <c r="J57" s="14"/>
    </row>
    <row r="58" spans="2:10" ht="15.75">
      <c r="B58" s="11"/>
      <c r="C58" s="23"/>
      <c r="D58" s="23"/>
      <c r="E58" s="23"/>
      <c r="F58" s="24">
        <f>E58/31/18</f>
        <v>0</v>
      </c>
      <c r="G58" s="23"/>
      <c r="H58" s="24">
        <f>G58/31/18</f>
        <v>0</v>
      </c>
      <c r="I58" s="25">
        <f>C58+E58+G58</f>
        <v>0</v>
      </c>
      <c r="J58" s="14"/>
    </row>
    <row r="59" spans="2:10" ht="15.75">
      <c r="B59" s="11" t="s">
        <v>25</v>
      </c>
      <c r="C59" s="23">
        <f>C13+C36</f>
        <v>1073726</v>
      </c>
      <c r="D59" s="23">
        <f aca="true" t="shared" si="15" ref="D59:J59">D13+D36</f>
        <v>1924</v>
      </c>
      <c r="E59" s="23">
        <f t="shared" si="15"/>
        <v>10901</v>
      </c>
      <c r="F59" s="23">
        <f t="shared" si="15"/>
        <v>20</v>
      </c>
      <c r="G59" s="23">
        <f t="shared" si="15"/>
        <v>0</v>
      </c>
      <c r="H59" s="23">
        <f t="shared" si="15"/>
        <v>0</v>
      </c>
      <c r="I59" s="23">
        <f t="shared" si="15"/>
        <v>1084627</v>
      </c>
      <c r="J59" s="23">
        <f t="shared" si="15"/>
        <v>1944</v>
      </c>
    </row>
    <row r="60" spans="2:10" ht="15">
      <c r="B60" s="17" t="s">
        <v>10</v>
      </c>
      <c r="C60" s="19">
        <f>C14+C37</f>
        <v>769807</v>
      </c>
      <c r="D60" s="19">
        <f aca="true" t="shared" si="16" ref="D60:J60">D14+D37</f>
        <v>1379</v>
      </c>
      <c r="E60" s="19">
        <f t="shared" si="16"/>
        <v>0</v>
      </c>
      <c r="F60" s="19">
        <f t="shared" si="16"/>
        <v>0</v>
      </c>
      <c r="G60" s="19">
        <f t="shared" si="16"/>
        <v>0</v>
      </c>
      <c r="H60" s="19">
        <f t="shared" si="16"/>
        <v>0</v>
      </c>
      <c r="I60" s="19">
        <f t="shared" si="16"/>
        <v>769807</v>
      </c>
      <c r="J60" s="19">
        <f t="shared" si="16"/>
        <v>1379</v>
      </c>
    </row>
    <row r="61" spans="2:10" ht="15">
      <c r="B61" s="17" t="s">
        <v>11</v>
      </c>
      <c r="C61" s="19">
        <f>C15+C38</f>
        <v>303919</v>
      </c>
      <c r="D61" s="19">
        <f aca="true" t="shared" si="17" ref="D61:J61">D15+D38</f>
        <v>545</v>
      </c>
      <c r="E61" s="19">
        <f t="shared" si="17"/>
        <v>10901</v>
      </c>
      <c r="F61" s="19">
        <f t="shared" si="17"/>
        <v>20</v>
      </c>
      <c r="G61" s="19">
        <f t="shared" si="17"/>
        <v>0</v>
      </c>
      <c r="H61" s="19">
        <f t="shared" si="17"/>
        <v>0</v>
      </c>
      <c r="I61" s="19">
        <f t="shared" si="17"/>
        <v>314820</v>
      </c>
      <c r="J61" s="19">
        <f t="shared" si="17"/>
        <v>565</v>
      </c>
    </row>
    <row r="62" spans="2:10" ht="15.75">
      <c r="B62" s="11" t="s">
        <v>12</v>
      </c>
      <c r="C62" s="23">
        <f>C16+C39</f>
        <v>1326386</v>
      </c>
      <c r="D62" s="23">
        <f aca="true" t="shared" si="18" ref="D62:J62">D16+D39</f>
        <v>2377</v>
      </c>
      <c r="E62" s="23">
        <f t="shared" si="18"/>
        <v>0</v>
      </c>
      <c r="F62" s="23">
        <f t="shared" si="18"/>
        <v>0</v>
      </c>
      <c r="G62" s="23">
        <f t="shared" si="18"/>
        <v>0</v>
      </c>
      <c r="H62" s="23">
        <f t="shared" si="18"/>
        <v>0</v>
      </c>
      <c r="I62" s="23">
        <f t="shared" si="18"/>
        <v>1326386</v>
      </c>
      <c r="J62" s="23">
        <f t="shared" si="18"/>
        <v>2377</v>
      </c>
    </row>
    <row r="63" spans="2:10" ht="15.75">
      <c r="B63" s="11" t="s">
        <v>13</v>
      </c>
      <c r="C63" s="23"/>
      <c r="D63" s="23"/>
      <c r="E63" s="23"/>
      <c r="F63" s="23"/>
      <c r="G63" s="23"/>
      <c r="H63" s="23"/>
      <c r="I63" s="23"/>
      <c r="J63" s="23"/>
    </row>
    <row r="64" spans="2:10" ht="15">
      <c r="B64" s="17" t="s">
        <v>10</v>
      </c>
      <c r="C64" s="19">
        <f aca="true" t="shared" si="19" ref="C64:J64">C18+C41</f>
        <v>692615</v>
      </c>
      <c r="D64" s="19">
        <f t="shared" si="19"/>
        <v>1241</v>
      </c>
      <c r="E64" s="19">
        <f t="shared" si="19"/>
        <v>0</v>
      </c>
      <c r="F64" s="19">
        <f t="shared" si="19"/>
        <v>0</v>
      </c>
      <c r="G64" s="19">
        <f t="shared" si="19"/>
        <v>0</v>
      </c>
      <c r="H64" s="19">
        <f t="shared" si="19"/>
        <v>0</v>
      </c>
      <c r="I64" s="19">
        <f t="shared" si="19"/>
        <v>692615</v>
      </c>
      <c r="J64" s="19">
        <f t="shared" si="19"/>
        <v>1241</v>
      </c>
    </row>
    <row r="65" spans="2:10" ht="15.75">
      <c r="B65" s="17" t="s">
        <v>11</v>
      </c>
      <c r="C65" s="23">
        <f aca="true" t="shared" si="20" ref="C65:J72">C19+C42</f>
        <v>633771</v>
      </c>
      <c r="D65" s="23">
        <f t="shared" si="20"/>
        <v>1136</v>
      </c>
      <c r="E65" s="23">
        <f t="shared" si="20"/>
        <v>0</v>
      </c>
      <c r="F65" s="23">
        <f t="shared" si="20"/>
        <v>0</v>
      </c>
      <c r="G65" s="23">
        <f t="shared" si="20"/>
        <v>0</v>
      </c>
      <c r="H65" s="23">
        <f t="shared" si="20"/>
        <v>0</v>
      </c>
      <c r="I65" s="23">
        <f t="shared" si="20"/>
        <v>633771</v>
      </c>
      <c r="J65" s="23">
        <f t="shared" si="20"/>
        <v>1136</v>
      </c>
    </row>
    <row r="66" spans="2:10" ht="30">
      <c r="B66" s="26" t="s">
        <v>14</v>
      </c>
      <c r="C66" s="27">
        <f t="shared" si="20"/>
        <v>937253</v>
      </c>
      <c r="D66" s="27">
        <f t="shared" si="20"/>
        <v>1680</v>
      </c>
      <c r="E66" s="27">
        <f t="shared" si="20"/>
        <v>0</v>
      </c>
      <c r="F66" s="27">
        <f t="shared" si="20"/>
        <v>0</v>
      </c>
      <c r="G66" s="27">
        <f t="shared" si="20"/>
        <v>0</v>
      </c>
      <c r="H66" s="27">
        <f t="shared" si="20"/>
        <v>0</v>
      </c>
      <c r="I66" s="27">
        <f t="shared" si="20"/>
        <v>937253</v>
      </c>
      <c r="J66" s="27">
        <f t="shared" si="20"/>
        <v>1680</v>
      </c>
    </row>
    <row r="67" spans="1:10" ht="15">
      <c r="A67" s="7"/>
      <c r="B67" s="29" t="s">
        <v>10</v>
      </c>
      <c r="C67" s="30">
        <f t="shared" si="20"/>
        <v>550923</v>
      </c>
      <c r="D67" s="30">
        <f t="shared" si="20"/>
        <v>988</v>
      </c>
      <c r="E67" s="30">
        <f t="shared" si="20"/>
        <v>0</v>
      </c>
      <c r="F67" s="30">
        <f t="shared" si="20"/>
        <v>0</v>
      </c>
      <c r="G67" s="30">
        <f t="shared" si="20"/>
        <v>0</v>
      </c>
      <c r="H67" s="30">
        <f t="shared" si="20"/>
        <v>0</v>
      </c>
      <c r="I67" s="30">
        <f t="shared" si="20"/>
        <v>550923</v>
      </c>
      <c r="J67" s="30">
        <f t="shared" si="20"/>
        <v>988</v>
      </c>
    </row>
    <row r="68" spans="1:10" ht="15">
      <c r="A68" s="7"/>
      <c r="B68" s="29" t="s">
        <v>11</v>
      </c>
      <c r="C68" s="30">
        <f t="shared" si="20"/>
        <v>386330</v>
      </c>
      <c r="D68" s="30">
        <f t="shared" si="20"/>
        <v>692</v>
      </c>
      <c r="E68" s="30">
        <f t="shared" si="20"/>
        <v>0</v>
      </c>
      <c r="F68" s="30">
        <f t="shared" si="20"/>
        <v>0</v>
      </c>
      <c r="G68" s="30">
        <f t="shared" si="20"/>
        <v>0</v>
      </c>
      <c r="H68" s="30">
        <f t="shared" si="20"/>
        <v>0</v>
      </c>
      <c r="I68" s="30">
        <f t="shared" si="20"/>
        <v>386330</v>
      </c>
      <c r="J68" s="30">
        <f t="shared" si="20"/>
        <v>692</v>
      </c>
    </row>
    <row r="69" spans="1:10" ht="75">
      <c r="A69" s="37"/>
      <c r="B69" s="26" t="s">
        <v>15</v>
      </c>
      <c r="C69" s="27">
        <f t="shared" si="20"/>
        <v>210473</v>
      </c>
      <c r="D69" s="27">
        <f t="shared" si="20"/>
        <v>377</v>
      </c>
      <c r="E69" s="27">
        <f t="shared" si="20"/>
        <v>0</v>
      </c>
      <c r="F69" s="27">
        <f t="shared" si="20"/>
        <v>0</v>
      </c>
      <c r="G69" s="27">
        <f t="shared" si="20"/>
        <v>0</v>
      </c>
      <c r="H69" s="27">
        <f t="shared" si="20"/>
        <v>0</v>
      </c>
      <c r="I69" s="27">
        <f t="shared" si="20"/>
        <v>210473</v>
      </c>
      <c r="J69" s="27">
        <f t="shared" si="20"/>
        <v>377</v>
      </c>
    </row>
    <row r="70" spans="2:10" ht="15">
      <c r="B70" s="29" t="s">
        <v>10</v>
      </c>
      <c r="C70" s="30">
        <f t="shared" si="20"/>
        <v>137007</v>
      </c>
      <c r="D70" s="30">
        <f t="shared" si="20"/>
        <v>245</v>
      </c>
      <c r="E70" s="30">
        <f t="shared" si="20"/>
        <v>0</v>
      </c>
      <c r="F70" s="30">
        <f t="shared" si="20"/>
        <v>0</v>
      </c>
      <c r="G70" s="30">
        <f t="shared" si="20"/>
        <v>0</v>
      </c>
      <c r="H70" s="30">
        <f t="shared" si="20"/>
        <v>0</v>
      </c>
      <c r="I70" s="30">
        <f t="shared" si="20"/>
        <v>137007</v>
      </c>
      <c r="J70" s="30">
        <f t="shared" si="20"/>
        <v>245</v>
      </c>
    </row>
    <row r="71" spans="2:10" ht="15">
      <c r="B71" s="29" t="s">
        <v>11</v>
      </c>
      <c r="C71" s="30">
        <f t="shared" si="20"/>
        <v>73466</v>
      </c>
      <c r="D71" s="30">
        <f t="shared" si="20"/>
        <v>132</v>
      </c>
      <c r="E71" s="30">
        <f t="shared" si="20"/>
        <v>0</v>
      </c>
      <c r="F71" s="30">
        <f t="shared" si="20"/>
        <v>0</v>
      </c>
      <c r="G71" s="30">
        <f t="shared" si="20"/>
        <v>0</v>
      </c>
      <c r="H71" s="30">
        <f t="shared" si="20"/>
        <v>0</v>
      </c>
      <c r="I71" s="30">
        <f t="shared" si="20"/>
        <v>73466</v>
      </c>
      <c r="J71" s="30">
        <f t="shared" si="20"/>
        <v>132</v>
      </c>
    </row>
    <row r="72" spans="2:10" ht="30">
      <c r="B72" s="26" t="s">
        <v>16</v>
      </c>
      <c r="C72" s="27">
        <f t="shared" si="20"/>
        <v>178660</v>
      </c>
      <c r="D72" s="27">
        <f t="shared" si="20"/>
        <v>320</v>
      </c>
      <c r="E72" s="27">
        <f t="shared" si="20"/>
        <v>0</v>
      </c>
      <c r="F72" s="27">
        <f t="shared" si="20"/>
        <v>0</v>
      </c>
      <c r="G72" s="27">
        <f t="shared" si="20"/>
        <v>0</v>
      </c>
      <c r="H72" s="27">
        <f t="shared" si="20"/>
        <v>0</v>
      </c>
      <c r="I72" s="27">
        <f t="shared" si="20"/>
        <v>178660</v>
      </c>
      <c r="J72" s="27">
        <f t="shared" si="20"/>
        <v>320</v>
      </c>
    </row>
    <row r="73" spans="2:10" ht="15">
      <c r="B73" s="29" t="s">
        <v>10</v>
      </c>
      <c r="C73" s="30">
        <f aca="true" t="shared" si="21" ref="C73:J75">C27+C50</f>
        <v>4685</v>
      </c>
      <c r="D73" s="30">
        <f t="shared" si="21"/>
        <v>8</v>
      </c>
      <c r="E73" s="30">
        <f t="shared" si="21"/>
        <v>0</v>
      </c>
      <c r="F73" s="30">
        <f t="shared" si="21"/>
        <v>0</v>
      </c>
      <c r="G73" s="30">
        <f t="shared" si="21"/>
        <v>0</v>
      </c>
      <c r="H73" s="30">
        <f t="shared" si="21"/>
        <v>0</v>
      </c>
      <c r="I73" s="30">
        <f t="shared" si="21"/>
        <v>4685</v>
      </c>
      <c r="J73" s="30">
        <f t="shared" si="21"/>
        <v>8</v>
      </c>
    </row>
    <row r="74" spans="2:10" ht="15">
      <c r="B74" s="29" t="s">
        <v>11</v>
      </c>
      <c r="C74" s="30">
        <f t="shared" si="21"/>
        <v>173975</v>
      </c>
      <c r="D74" s="30">
        <f t="shared" si="21"/>
        <v>312</v>
      </c>
      <c r="E74" s="30">
        <f t="shared" si="21"/>
        <v>0</v>
      </c>
      <c r="F74" s="30">
        <f t="shared" si="21"/>
        <v>0</v>
      </c>
      <c r="G74" s="30">
        <f t="shared" si="21"/>
        <v>0</v>
      </c>
      <c r="H74" s="30">
        <f t="shared" si="21"/>
        <v>0</v>
      </c>
      <c r="I74" s="30">
        <f t="shared" si="21"/>
        <v>173975</v>
      </c>
      <c r="J74" s="30">
        <f t="shared" si="21"/>
        <v>312</v>
      </c>
    </row>
    <row r="75" spans="2:10" ht="15.75">
      <c r="B75" s="11" t="s">
        <v>17</v>
      </c>
      <c r="C75" s="21">
        <f t="shared" si="21"/>
        <v>2400112</v>
      </c>
      <c r="D75" s="21">
        <f t="shared" si="21"/>
        <v>4301</v>
      </c>
      <c r="E75" s="21">
        <f t="shared" si="21"/>
        <v>10901</v>
      </c>
      <c r="F75" s="21">
        <f t="shared" si="21"/>
        <v>20</v>
      </c>
      <c r="G75" s="21">
        <f t="shared" si="21"/>
        <v>0</v>
      </c>
      <c r="H75" s="21">
        <f t="shared" si="21"/>
        <v>0</v>
      </c>
      <c r="I75" s="21">
        <f t="shared" si="21"/>
        <v>2411013</v>
      </c>
      <c r="J75" s="21">
        <f t="shared" si="21"/>
        <v>4321</v>
      </c>
    </row>
    <row r="76" spans="2:10" ht="15.75">
      <c r="B76" s="11" t="s">
        <v>26</v>
      </c>
      <c r="C76" s="23">
        <f>C31+C54</f>
        <v>2400112</v>
      </c>
      <c r="D76" s="23">
        <f aca="true" t="shared" si="22" ref="D76:J76">D31+D54</f>
        <v>4302</v>
      </c>
      <c r="E76" s="23">
        <f t="shared" si="22"/>
        <v>10901</v>
      </c>
      <c r="F76" s="23">
        <f t="shared" si="22"/>
        <v>20</v>
      </c>
      <c r="G76" s="23">
        <f t="shared" si="22"/>
        <v>0</v>
      </c>
      <c r="H76" s="23">
        <f t="shared" si="22"/>
        <v>0</v>
      </c>
      <c r="I76" s="23">
        <f t="shared" si="22"/>
        <v>2411013</v>
      </c>
      <c r="J76" s="23">
        <f t="shared" si="22"/>
        <v>4322</v>
      </c>
    </row>
    <row r="77" spans="2:10" ht="31.5">
      <c r="B77" s="34" t="s">
        <v>27</v>
      </c>
      <c r="C77" s="23">
        <f>C32+C55</f>
        <v>0</v>
      </c>
      <c r="D77" s="23">
        <f aca="true" t="shared" si="23" ref="D77:J77">D32+D55</f>
        <v>0</v>
      </c>
      <c r="E77" s="23">
        <f t="shared" si="23"/>
        <v>0</v>
      </c>
      <c r="F77" s="23">
        <f t="shared" si="23"/>
        <v>0</v>
      </c>
      <c r="G77" s="23">
        <f t="shared" si="23"/>
        <v>0</v>
      </c>
      <c r="H77" s="23">
        <f t="shared" si="23"/>
        <v>0</v>
      </c>
      <c r="I77" s="23">
        <f t="shared" si="23"/>
        <v>0</v>
      </c>
      <c r="J77" s="23">
        <f t="shared" si="23"/>
        <v>0</v>
      </c>
    </row>
    <row r="80" spans="2:9" ht="15">
      <c r="B80" s="7"/>
      <c r="C80" s="7"/>
      <c r="D80" s="7"/>
      <c r="E80" s="7"/>
      <c r="F80" s="7"/>
      <c r="G80" s="7"/>
      <c r="H80" s="7"/>
      <c r="I80" s="7"/>
    </row>
    <row r="84" spans="2:9" ht="15">
      <c r="B84" s="38" t="s">
        <v>28</v>
      </c>
      <c r="I84" s="1" t="s">
        <v>29</v>
      </c>
    </row>
    <row r="89" ht="15">
      <c r="B89" s="38"/>
    </row>
    <row r="90" ht="15">
      <c r="B90" s="38"/>
    </row>
  </sheetData>
  <sheetProtection selectLockedCells="1" selectUnlockedCells="1"/>
  <mergeCells count="6">
    <mergeCell ref="B4:J4"/>
    <mergeCell ref="B8:B9"/>
    <mergeCell ref="C8:D8"/>
    <mergeCell ref="E8:F8"/>
    <mergeCell ref="G8:H8"/>
    <mergeCell ref="I8:J8"/>
  </mergeCells>
  <printOptions/>
  <pageMargins left="0.7875" right="0.39375" top="1.0527777777777778" bottom="1.0527777777777778" header="0.7875" footer="0.7875"/>
  <pageSetup horizontalDpi="300" verticalDpi="300" orientation="landscape" paperSize="9" scale="56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90"/>
  <sheetViews>
    <sheetView zoomScale="75" zoomScaleNormal="75" zoomScaleSheetLayoutView="75" zoomScalePageLayoutView="0" workbookViewId="0" topLeftCell="A1">
      <selection activeCell="D14" sqref="D14"/>
    </sheetView>
  </sheetViews>
  <sheetFormatPr defaultColWidth="11.625" defaultRowHeight="12.75"/>
  <cols>
    <col min="1" max="1" width="21.625" style="1" customWidth="1"/>
    <col min="2" max="2" width="66.25390625" style="1" customWidth="1"/>
    <col min="3" max="3" width="30.00390625" style="1" customWidth="1"/>
    <col min="4" max="4" width="23.00390625" style="1" customWidth="1"/>
    <col min="5" max="11" width="20.75390625" style="1" customWidth="1"/>
    <col min="12" max="12" width="15.25390625" style="1" customWidth="1"/>
    <col min="13" max="13" width="11.625" style="1" customWidth="1"/>
    <col min="14" max="14" width="15.875" style="1" customWidth="1"/>
    <col min="15" max="15" width="17.375" style="1" customWidth="1"/>
    <col min="16" max="16" width="15.75390625" style="1" customWidth="1"/>
    <col min="17" max="16384" width="11.625" style="1" customWidth="1"/>
  </cols>
  <sheetData>
    <row r="1" spans="3:4" ht="15">
      <c r="C1" s="2"/>
      <c r="D1" s="2"/>
    </row>
    <row r="2" spans="3:8" ht="15">
      <c r="C2" s="3"/>
      <c r="D2" s="3"/>
      <c r="G2" s="3"/>
      <c r="H2" s="3"/>
    </row>
    <row r="3" spans="3:4" ht="15">
      <c r="C3" s="3"/>
      <c r="D3" s="3"/>
    </row>
    <row r="4" spans="1:10" ht="15.75">
      <c r="A4" s="4"/>
      <c r="B4" s="66" t="s">
        <v>42</v>
      </c>
      <c r="C4" s="66"/>
      <c r="D4" s="66"/>
      <c r="E4" s="66"/>
      <c r="F4" s="66"/>
      <c r="G4" s="66"/>
      <c r="H4" s="66"/>
      <c r="I4" s="66"/>
      <c r="J4" s="66"/>
    </row>
    <row r="5" spans="3:4" ht="15">
      <c r="C5" s="5"/>
      <c r="D5" s="5"/>
    </row>
    <row r="6" spans="5:6" ht="15">
      <c r="E6" s="6"/>
      <c r="F6" s="6"/>
    </row>
    <row r="7" spans="3:4" ht="15">
      <c r="C7" s="7"/>
      <c r="D7" s="7"/>
    </row>
    <row r="8" spans="2:10" s="8" customFormat="1" ht="31.5" customHeight="1">
      <c r="B8" s="67" t="s">
        <v>1</v>
      </c>
      <c r="C8" s="67" t="s">
        <v>2</v>
      </c>
      <c r="D8" s="67"/>
      <c r="E8" s="67" t="s">
        <v>3</v>
      </c>
      <c r="F8" s="67"/>
      <c r="G8" s="67" t="s">
        <v>4</v>
      </c>
      <c r="H8" s="67"/>
      <c r="I8" s="67" t="s">
        <v>5</v>
      </c>
      <c r="J8" s="67"/>
    </row>
    <row r="9" spans="2:10" s="9" customFormat="1" ht="31.5" customHeight="1">
      <c r="B9" s="67"/>
      <c r="C9" s="10" t="s">
        <v>6</v>
      </c>
      <c r="D9" s="10" t="s">
        <v>7</v>
      </c>
      <c r="E9" s="10" t="s">
        <v>6</v>
      </c>
      <c r="F9" s="10" t="s">
        <v>7</v>
      </c>
      <c r="G9" s="10" t="s">
        <v>6</v>
      </c>
      <c r="H9" s="10" t="s">
        <v>7</v>
      </c>
      <c r="I9" s="10" t="s">
        <v>6</v>
      </c>
      <c r="J9" s="10" t="s">
        <v>7</v>
      </c>
    </row>
    <row r="10" spans="2:10" ht="15.75">
      <c r="B10" s="11"/>
      <c r="C10" s="12"/>
      <c r="D10" s="12"/>
      <c r="E10" s="12"/>
      <c r="F10" s="12"/>
      <c r="G10" s="12"/>
      <c r="H10" s="12"/>
      <c r="I10" s="13"/>
      <c r="J10" s="14"/>
    </row>
    <row r="11" spans="2:10" ht="15.75">
      <c r="B11" s="11" t="s">
        <v>8</v>
      </c>
      <c r="C11" s="12"/>
      <c r="D11" s="12"/>
      <c r="E11" s="12"/>
      <c r="F11" s="12"/>
      <c r="G11" s="12"/>
      <c r="H11" s="12"/>
      <c r="I11" s="13"/>
      <c r="J11" s="14"/>
    </row>
    <row r="12" spans="2:10" ht="15.75">
      <c r="B12" s="11"/>
      <c r="C12" s="12"/>
      <c r="D12" s="12"/>
      <c r="E12" s="12"/>
      <c r="F12" s="12"/>
      <c r="G12" s="12"/>
      <c r="H12" s="12"/>
      <c r="I12" s="13"/>
      <c r="J12" s="14"/>
    </row>
    <row r="13" spans="2:10" ht="15.75">
      <c r="B13" s="11" t="s">
        <v>9</v>
      </c>
      <c r="C13" s="15">
        <f aca="true" t="shared" si="0" ref="C13:J13">C14+C15</f>
        <v>1075591</v>
      </c>
      <c r="D13" s="15">
        <f t="shared" si="0"/>
        <v>1927</v>
      </c>
      <c r="E13" s="15">
        <f t="shared" si="0"/>
        <v>8298</v>
      </c>
      <c r="F13" s="15">
        <f t="shared" si="0"/>
        <v>15</v>
      </c>
      <c r="G13" s="15">
        <f t="shared" si="0"/>
        <v>0</v>
      </c>
      <c r="H13" s="15">
        <f t="shared" si="0"/>
        <v>0</v>
      </c>
      <c r="I13" s="16">
        <f t="shared" si="0"/>
        <v>1083889</v>
      </c>
      <c r="J13" s="15">
        <f t="shared" si="0"/>
        <v>1942</v>
      </c>
    </row>
    <row r="14" spans="2:10" ht="15">
      <c r="B14" s="17" t="s">
        <v>10</v>
      </c>
      <c r="C14" s="18">
        <v>825434</v>
      </c>
      <c r="D14" s="18">
        <f>C14/31/18</f>
        <v>1479</v>
      </c>
      <c r="E14" s="19">
        <v>0</v>
      </c>
      <c r="F14" s="19">
        <f>E14/31/18</f>
        <v>0</v>
      </c>
      <c r="G14" s="19">
        <v>0</v>
      </c>
      <c r="H14" s="19">
        <f>G14/31/18</f>
        <v>0</v>
      </c>
      <c r="I14" s="44">
        <f>C14+E14+G14</f>
        <v>825434</v>
      </c>
      <c r="J14" s="19">
        <f>D14+F14+H14</f>
        <v>1479</v>
      </c>
    </row>
    <row r="15" spans="2:10" ht="15">
      <c r="B15" s="17" t="s">
        <v>11</v>
      </c>
      <c r="C15" s="18">
        <v>250157</v>
      </c>
      <c r="D15" s="18">
        <f>C15/31/18</f>
        <v>448</v>
      </c>
      <c r="E15" s="19">
        <v>8298</v>
      </c>
      <c r="F15" s="19">
        <f>E15/31/18</f>
        <v>15</v>
      </c>
      <c r="G15" s="19">
        <v>0</v>
      </c>
      <c r="H15" s="18">
        <f>G15/31/18</f>
        <v>0</v>
      </c>
      <c r="I15" s="44">
        <f>C15+E15+G15</f>
        <v>258455</v>
      </c>
      <c r="J15" s="19">
        <f>D15+F15+H15</f>
        <v>463</v>
      </c>
    </row>
    <row r="16" spans="2:10" ht="15.75">
      <c r="B16" s="11" t="s">
        <v>12</v>
      </c>
      <c r="C16" s="21">
        <f>C20+C23+C26</f>
        <v>836003</v>
      </c>
      <c r="D16" s="21">
        <f aca="true" t="shared" si="1" ref="D16:J16">D20+D23+D26</f>
        <v>1499</v>
      </c>
      <c r="E16" s="21">
        <f t="shared" si="1"/>
        <v>0</v>
      </c>
      <c r="F16" s="21">
        <f t="shared" si="1"/>
        <v>0</v>
      </c>
      <c r="G16" s="21">
        <f t="shared" si="1"/>
        <v>0</v>
      </c>
      <c r="H16" s="21">
        <f t="shared" si="1"/>
        <v>0</v>
      </c>
      <c r="I16" s="22">
        <f t="shared" si="1"/>
        <v>836003</v>
      </c>
      <c r="J16" s="21">
        <f t="shared" si="1"/>
        <v>1499</v>
      </c>
    </row>
    <row r="17" spans="2:10" ht="15.75">
      <c r="B17" s="11" t="s">
        <v>13</v>
      </c>
      <c r="C17" s="23"/>
      <c r="D17" s="24"/>
      <c r="E17" s="23"/>
      <c r="F17" s="23"/>
      <c r="G17" s="23"/>
      <c r="H17" s="23"/>
      <c r="I17" s="41"/>
      <c r="J17" s="14"/>
    </row>
    <row r="18" spans="2:10" ht="15">
      <c r="B18" s="17" t="s">
        <v>10</v>
      </c>
      <c r="C18" s="18">
        <f>C21+C24</f>
        <v>284484</v>
      </c>
      <c r="D18" s="18">
        <f>C18/31/18</f>
        <v>510</v>
      </c>
      <c r="E18" s="18">
        <f>E21+E24+E27</f>
        <v>0</v>
      </c>
      <c r="F18" s="18">
        <f>E18/31/18</f>
        <v>0</v>
      </c>
      <c r="G18" s="18">
        <f>G21+G24+G27</f>
        <v>0</v>
      </c>
      <c r="H18" s="18">
        <f>G18/31/18</f>
        <v>0</v>
      </c>
      <c r="I18" s="20">
        <f>I21+I24+I27</f>
        <v>287559</v>
      </c>
      <c r="J18" s="18">
        <f>J21+J24+J27</f>
        <v>516</v>
      </c>
    </row>
    <row r="19" spans="2:10" ht="15">
      <c r="B19" s="17" t="s">
        <v>11</v>
      </c>
      <c r="C19" s="18">
        <f>C22+C25</f>
        <v>418778</v>
      </c>
      <c r="D19" s="18">
        <f>C19/31/18</f>
        <v>750</v>
      </c>
      <c r="E19" s="18">
        <f>E22+E25+E28</f>
        <v>0</v>
      </c>
      <c r="F19" s="18">
        <f>E19/31/18</f>
        <v>0</v>
      </c>
      <c r="G19" s="18">
        <f>G22+G25+G28</f>
        <v>0</v>
      </c>
      <c r="H19" s="18">
        <f>G19/31/18</f>
        <v>0</v>
      </c>
      <c r="I19" s="20">
        <f>I22+I25+I28</f>
        <v>548444</v>
      </c>
      <c r="J19" s="18">
        <f>J22+J25+J28</f>
        <v>983</v>
      </c>
    </row>
    <row r="20" spans="2:10" ht="30">
      <c r="B20" s="26" t="s">
        <v>39</v>
      </c>
      <c r="C20" s="27">
        <f>C21+C22</f>
        <v>561109</v>
      </c>
      <c r="D20" s="27">
        <f aca="true" t="shared" si="2" ref="D20:J20">D21+D22</f>
        <v>1006</v>
      </c>
      <c r="E20" s="27">
        <f t="shared" si="2"/>
        <v>0</v>
      </c>
      <c r="F20" s="27">
        <f t="shared" si="2"/>
        <v>0</v>
      </c>
      <c r="G20" s="27">
        <f t="shared" si="2"/>
        <v>0</v>
      </c>
      <c r="H20" s="27">
        <f t="shared" si="2"/>
        <v>0</v>
      </c>
      <c r="I20" s="28">
        <f t="shared" si="2"/>
        <v>561109</v>
      </c>
      <c r="J20" s="27">
        <f t="shared" si="2"/>
        <v>1006</v>
      </c>
    </row>
    <row r="21" spans="2:10" ht="15">
      <c r="B21" s="29" t="s">
        <v>10</v>
      </c>
      <c r="C21" s="30">
        <v>229857</v>
      </c>
      <c r="D21" s="31">
        <f>C21/31/18</f>
        <v>412</v>
      </c>
      <c r="E21" s="30">
        <v>0</v>
      </c>
      <c r="F21" s="31">
        <f>E21/31/18</f>
        <v>0</v>
      </c>
      <c r="G21" s="30">
        <v>0</v>
      </c>
      <c r="H21" s="31">
        <f>G21/31/18</f>
        <v>0</v>
      </c>
      <c r="I21" s="45">
        <f>C21+E21+G21</f>
        <v>229857</v>
      </c>
      <c r="J21" s="30">
        <f>D21+F21+H21</f>
        <v>412</v>
      </c>
    </row>
    <row r="22" spans="2:10" ht="15">
      <c r="B22" s="29" t="s">
        <v>11</v>
      </c>
      <c r="C22" s="30">
        <v>331252</v>
      </c>
      <c r="D22" s="31">
        <f>C22/31/18</f>
        <v>594</v>
      </c>
      <c r="E22" s="30">
        <v>0</v>
      </c>
      <c r="F22" s="31">
        <f>E22/31/18</f>
        <v>0</v>
      </c>
      <c r="G22" s="30">
        <v>0</v>
      </c>
      <c r="H22" s="31">
        <f>G22/31/18</f>
        <v>0</v>
      </c>
      <c r="I22" s="45">
        <f>C22+E22+G22</f>
        <v>331252</v>
      </c>
      <c r="J22" s="30">
        <f>D22+F22+H22</f>
        <v>594</v>
      </c>
    </row>
    <row r="23" spans="2:10" ht="60">
      <c r="B23" s="26" t="s">
        <v>40</v>
      </c>
      <c r="C23" s="27">
        <f>C24+C25</f>
        <v>142153</v>
      </c>
      <c r="D23" s="27">
        <f aca="true" t="shared" si="3" ref="D23:J23">D24+D25</f>
        <v>255</v>
      </c>
      <c r="E23" s="27">
        <f t="shared" si="3"/>
        <v>0</v>
      </c>
      <c r="F23" s="27">
        <f t="shared" si="3"/>
        <v>0</v>
      </c>
      <c r="G23" s="27">
        <f t="shared" si="3"/>
        <v>0</v>
      </c>
      <c r="H23" s="27">
        <f t="shared" si="3"/>
        <v>0</v>
      </c>
      <c r="I23" s="28">
        <f t="shared" si="3"/>
        <v>142153</v>
      </c>
      <c r="J23" s="27">
        <f t="shared" si="3"/>
        <v>255</v>
      </c>
    </row>
    <row r="24" spans="2:10" ht="15">
      <c r="B24" s="29" t="s">
        <v>10</v>
      </c>
      <c r="C24" s="30">
        <v>54627</v>
      </c>
      <c r="D24" s="31">
        <f>C24/31/18</f>
        <v>98</v>
      </c>
      <c r="E24" s="30">
        <v>0</v>
      </c>
      <c r="F24" s="31">
        <f>E24/31/18</f>
        <v>0</v>
      </c>
      <c r="G24" s="30">
        <v>0</v>
      </c>
      <c r="H24" s="31">
        <f>G24/31/18</f>
        <v>0</v>
      </c>
      <c r="I24" s="45">
        <f>C24+E24+G24</f>
        <v>54627</v>
      </c>
      <c r="J24" s="30">
        <f>D24+F24+H24</f>
        <v>98</v>
      </c>
    </row>
    <row r="25" spans="2:10" ht="15">
      <c r="B25" s="29" t="s">
        <v>11</v>
      </c>
      <c r="C25" s="30">
        <v>87526</v>
      </c>
      <c r="D25" s="31">
        <f>C25/31/18</f>
        <v>157</v>
      </c>
      <c r="E25" s="30">
        <v>0</v>
      </c>
      <c r="F25" s="31">
        <f>E25/31/18</f>
        <v>0</v>
      </c>
      <c r="G25" s="30">
        <v>0</v>
      </c>
      <c r="H25" s="31">
        <f>G25/31/18</f>
        <v>0</v>
      </c>
      <c r="I25" s="45">
        <f>C25+E25+G25</f>
        <v>87526</v>
      </c>
      <c r="J25" s="30">
        <f>D25+F25+H25</f>
        <v>157</v>
      </c>
    </row>
    <row r="26" spans="2:10" ht="30">
      <c r="B26" s="26" t="s">
        <v>38</v>
      </c>
      <c r="C26" s="27">
        <f>C27+C28</f>
        <v>132741</v>
      </c>
      <c r="D26" s="27">
        <f aca="true" t="shared" si="4" ref="D26:J26">D27+D28</f>
        <v>238</v>
      </c>
      <c r="E26" s="27">
        <f t="shared" si="4"/>
        <v>0</v>
      </c>
      <c r="F26" s="27">
        <f t="shared" si="4"/>
        <v>0</v>
      </c>
      <c r="G26" s="27">
        <f t="shared" si="4"/>
        <v>0</v>
      </c>
      <c r="H26" s="27">
        <f t="shared" si="4"/>
        <v>0</v>
      </c>
      <c r="I26" s="28">
        <f t="shared" si="4"/>
        <v>132741</v>
      </c>
      <c r="J26" s="27">
        <f t="shared" si="4"/>
        <v>238</v>
      </c>
    </row>
    <row r="27" spans="2:10" ht="15">
      <c r="B27" s="29" t="s">
        <v>10</v>
      </c>
      <c r="C27" s="30">
        <v>3075</v>
      </c>
      <c r="D27" s="31">
        <f>C27/31/18</f>
        <v>6</v>
      </c>
      <c r="E27" s="30">
        <v>0</v>
      </c>
      <c r="F27" s="31">
        <f>E27/31/18</f>
        <v>0</v>
      </c>
      <c r="G27" s="30">
        <v>0</v>
      </c>
      <c r="H27" s="31">
        <f>G27/31/18</f>
        <v>0</v>
      </c>
      <c r="I27" s="45">
        <f>C27+E27+G27</f>
        <v>3075</v>
      </c>
      <c r="J27" s="30">
        <f>D27+F27+H27</f>
        <v>6</v>
      </c>
    </row>
    <row r="28" spans="2:10" ht="15">
      <c r="B28" s="29" t="s">
        <v>11</v>
      </c>
      <c r="C28" s="30">
        <v>129666</v>
      </c>
      <c r="D28" s="31">
        <f>C28/31/18</f>
        <v>232</v>
      </c>
      <c r="E28" s="30">
        <v>0</v>
      </c>
      <c r="F28" s="31">
        <f>E28/31/18</f>
        <v>0</v>
      </c>
      <c r="G28" s="30">
        <v>0</v>
      </c>
      <c r="H28" s="31">
        <f>G28/31/18</f>
        <v>0</v>
      </c>
      <c r="I28" s="45">
        <f>C28+E28+G28</f>
        <v>129666</v>
      </c>
      <c r="J28" s="30">
        <f>D28+F28+H28</f>
        <v>232</v>
      </c>
    </row>
    <row r="29" spans="2:10" ht="15.75">
      <c r="B29" s="11" t="s">
        <v>17</v>
      </c>
      <c r="C29" s="21">
        <f>C13+C16</f>
        <v>1911594</v>
      </c>
      <c r="D29" s="21">
        <f aca="true" t="shared" si="5" ref="D29:J29">D13+D16</f>
        <v>3426</v>
      </c>
      <c r="E29" s="21">
        <f t="shared" si="5"/>
        <v>8298</v>
      </c>
      <c r="F29" s="21">
        <f t="shared" si="5"/>
        <v>15</v>
      </c>
      <c r="G29" s="21">
        <f t="shared" si="5"/>
        <v>0</v>
      </c>
      <c r="H29" s="21">
        <f t="shared" si="5"/>
        <v>0</v>
      </c>
      <c r="I29" s="22">
        <f t="shared" si="5"/>
        <v>1919892</v>
      </c>
      <c r="J29" s="21">
        <f t="shared" si="5"/>
        <v>3441</v>
      </c>
    </row>
    <row r="30" spans="2:10" ht="15.75">
      <c r="B30" s="12"/>
      <c r="C30" s="23"/>
      <c r="D30" s="24"/>
      <c r="E30" s="23"/>
      <c r="F30" s="24"/>
      <c r="G30" s="23"/>
      <c r="H30" s="24"/>
      <c r="I30" s="41"/>
      <c r="J30" s="14"/>
    </row>
    <row r="31" spans="2:10" ht="15.75">
      <c r="B31" s="11" t="s">
        <v>18</v>
      </c>
      <c r="C31" s="33">
        <f aca="true" t="shared" si="6" ref="C31:H31">C29</f>
        <v>1911594</v>
      </c>
      <c r="D31" s="33">
        <f t="shared" si="6"/>
        <v>3426</v>
      </c>
      <c r="E31" s="33">
        <f t="shared" si="6"/>
        <v>8298</v>
      </c>
      <c r="F31" s="33">
        <f t="shared" si="6"/>
        <v>15</v>
      </c>
      <c r="G31" s="33">
        <f t="shared" si="6"/>
        <v>0</v>
      </c>
      <c r="H31" s="33">
        <f t="shared" si="6"/>
        <v>0</v>
      </c>
      <c r="I31" s="41">
        <f>C31+E31+G31</f>
        <v>1919892</v>
      </c>
      <c r="J31" s="23">
        <f>D31+F31+H31</f>
        <v>3441</v>
      </c>
    </row>
    <row r="32" spans="2:10" ht="31.5">
      <c r="B32" s="34" t="s">
        <v>19</v>
      </c>
      <c r="C32" s="23">
        <v>0</v>
      </c>
      <c r="D32" s="24">
        <f>C32/31/18</f>
        <v>0</v>
      </c>
      <c r="E32" s="23">
        <v>0</v>
      </c>
      <c r="F32" s="24">
        <f>E32/31/18</f>
        <v>0</v>
      </c>
      <c r="G32" s="23">
        <v>0</v>
      </c>
      <c r="H32" s="24">
        <f>G32/31/18</f>
        <v>0</v>
      </c>
      <c r="I32" s="41">
        <v>0</v>
      </c>
      <c r="J32" s="14">
        <v>0</v>
      </c>
    </row>
    <row r="33" spans="2:10" ht="15.75">
      <c r="B33" s="11"/>
      <c r="C33" s="23"/>
      <c r="D33" s="24"/>
      <c r="E33" s="23"/>
      <c r="F33" s="23"/>
      <c r="G33" s="23"/>
      <c r="H33" s="23"/>
      <c r="I33" s="41"/>
      <c r="J33" s="14"/>
    </row>
    <row r="34" spans="2:10" ht="15.75">
      <c r="B34" s="11" t="s">
        <v>36</v>
      </c>
      <c r="C34" s="23"/>
      <c r="D34" s="24"/>
      <c r="E34" s="23"/>
      <c r="F34" s="23"/>
      <c r="G34" s="23"/>
      <c r="H34" s="23"/>
      <c r="I34" s="41"/>
      <c r="J34" s="14"/>
    </row>
    <row r="35" spans="2:10" ht="15.75">
      <c r="B35" s="11"/>
      <c r="C35" s="23"/>
      <c r="D35" s="24"/>
      <c r="E35" s="23"/>
      <c r="F35" s="23"/>
      <c r="G35" s="23"/>
      <c r="H35" s="23"/>
      <c r="I35" s="41"/>
      <c r="J35" s="14"/>
    </row>
    <row r="36" spans="2:10" ht="15.75">
      <c r="B36" s="11" t="s">
        <v>9</v>
      </c>
      <c r="C36" s="21">
        <f>C37+C38</f>
        <v>156635</v>
      </c>
      <c r="D36" s="21">
        <f aca="true" t="shared" si="7" ref="D36:J36">D37+D38</f>
        <v>281</v>
      </c>
      <c r="E36" s="21">
        <f t="shared" si="7"/>
        <v>0</v>
      </c>
      <c r="F36" s="21">
        <f t="shared" si="7"/>
        <v>0</v>
      </c>
      <c r="G36" s="21">
        <f t="shared" si="7"/>
        <v>0</v>
      </c>
      <c r="H36" s="21">
        <f t="shared" si="7"/>
        <v>0</v>
      </c>
      <c r="I36" s="22">
        <f t="shared" si="7"/>
        <v>156635</v>
      </c>
      <c r="J36" s="21">
        <f t="shared" si="7"/>
        <v>281</v>
      </c>
    </row>
    <row r="37" spans="2:10" ht="15">
      <c r="B37" s="17" t="s">
        <v>10</v>
      </c>
      <c r="C37" s="19">
        <v>114301</v>
      </c>
      <c r="D37" s="18">
        <f>C37/31/18</f>
        <v>205</v>
      </c>
      <c r="E37" s="19">
        <v>0</v>
      </c>
      <c r="F37" s="18">
        <f>E37/31/18</f>
        <v>0</v>
      </c>
      <c r="G37" s="19">
        <v>0</v>
      </c>
      <c r="H37" s="18">
        <f>G37/31/18</f>
        <v>0</v>
      </c>
      <c r="I37" s="44">
        <f>C37+E37+G37</f>
        <v>114301</v>
      </c>
      <c r="J37" s="19">
        <f>D37+F37+H37</f>
        <v>205</v>
      </c>
    </row>
    <row r="38" spans="2:10" ht="15">
      <c r="B38" s="17" t="s">
        <v>11</v>
      </c>
      <c r="C38" s="19">
        <v>42334</v>
      </c>
      <c r="D38" s="18">
        <f>C38/31/18</f>
        <v>76</v>
      </c>
      <c r="E38" s="19">
        <v>0</v>
      </c>
      <c r="F38" s="18">
        <f>E38/31/18</f>
        <v>0</v>
      </c>
      <c r="G38" s="19">
        <v>0</v>
      </c>
      <c r="H38" s="18">
        <f>G38/31/18</f>
        <v>0</v>
      </c>
      <c r="I38" s="44">
        <f>C38+E38+G38</f>
        <v>42334</v>
      </c>
      <c r="J38" s="19">
        <f>D38+F38+H38</f>
        <v>76</v>
      </c>
    </row>
    <row r="39" spans="2:10" ht="15.75">
      <c r="B39" s="11" t="s">
        <v>21</v>
      </c>
      <c r="C39" s="21">
        <f>C43+C46+C49</f>
        <v>358819</v>
      </c>
      <c r="D39" s="21">
        <f aca="true" t="shared" si="8" ref="D39:J39">D43+D46+D49</f>
        <v>643</v>
      </c>
      <c r="E39" s="21">
        <f t="shared" si="8"/>
        <v>0</v>
      </c>
      <c r="F39" s="21">
        <f t="shared" si="8"/>
        <v>0</v>
      </c>
      <c r="G39" s="21">
        <f t="shared" si="8"/>
        <v>0</v>
      </c>
      <c r="H39" s="21">
        <f t="shared" si="8"/>
        <v>0</v>
      </c>
      <c r="I39" s="22">
        <f t="shared" si="8"/>
        <v>358819</v>
      </c>
      <c r="J39" s="21">
        <f t="shared" si="8"/>
        <v>643</v>
      </c>
    </row>
    <row r="40" spans="2:10" ht="15.75">
      <c r="B40" s="11" t="s">
        <v>13</v>
      </c>
      <c r="C40" s="23"/>
      <c r="D40" s="24"/>
      <c r="E40" s="23"/>
      <c r="F40" s="23"/>
      <c r="G40" s="23"/>
      <c r="H40" s="23"/>
      <c r="I40" s="41"/>
      <c r="J40" s="14"/>
    </row>
    <row r="41" spans="2:10" ht="15">
      <c r="B41" s="17" t="s">
        <v>10</v>
      </c>
      <c r="C41" s="18">
        <f>C44+C47+C50</f>
        <v>327241</v>
      </c>
      <c r="D41" s="18">
        <f>C41/31/18</f>
        <v>586</v>
      </c>
      <c r="E41" s="18">
        <f aca="true" t="shared" si="9" ref="E41:I42">E44+E47+E50</f>
        <v>0</v>
      </c>
      <c r="F41" s="18">
        <f>E41/31/18</f>
        <v>0</v>
      </c>
      <c r="G41" s="18">
        <f t="shared" si="9"/>
        <v>0</v>
      </c>
      <c r="H41" s="18">
        <f>G41/31/18</f>
        <v>0</v>
      </c>
      <c r="I41" s="20">
        <f t="shared" si="9"/>
        <v>327241</v>
      </c>
      <c r="J41" s="18">
        <f>J44+J47+J50</f>
        <v>586</v>
      </c>
    </row>
    <row r="42" spans="2:10" ht="15">
      <c r="B42" s="17" t="s">
        <v>11</v>
      </c>
      <c r="C42" s="18">
        <f>C45+C48+C51</f>
        <v>31578</v>
      </c>
      <c r="D42" s="18">
        <f>C42/31/18</f>
        <v>57</v>
      </c>
      <c r="E42" s="18">
        <f t="shared" si="9"/>
        <v>0</v>
      </c>
      <c r="F42" s="18">
        <f>E42/31/18</f>
        <v>0</v>
      </c>
      <c r="G42" s="18">
        <f t="shared" si="9"/>
        <v>0</v>
      </c>
      <c r="H42" s="18">
        <f>G42/31/18</f>
        <v>0</v>
      </c>
      <c r="I42" s="20">
        <f t="shared" si="9"/>
        <v>31578</v>
      </c>
      <c r="J42" s="18">
        <f>J45+J48+J51</f>
        <v>57</v>
      </c>
    </row>
    <row r="43" spans="2:10" ht="30.75">
      <c r="B43" s="26" t="s">
        <v>39</v>
      </c>
      <c r="C43" s="23">
        <f>C44+C45</f>
        <v>304604</v>
      </c>
      <c r="D43" s="23">
        <f aca="true" t="shared" si="10" ref="D43:J43">D44+D45</f>
        <v>546</v>
      </c>
      <c r="E43" s="23">
        <f t="shared" si="10"/>
        <v>0</v>
      </c>
      <c r="F43" s="23">
        <f t="shared" si="10"/>
        <v>0</v>
      </c>
      <c r="G43" s="23">
        <f t="shared" si="10"/>
        <v>0</v>
      </c>
      <c r="H43" s="23">
        <f t="shared" si="10"/>
        <v>0</v>
      </c>
      <c r="I43" s="41">
        <f t="shared" si="10"/>
        <v>304604</v>
      </c>
      <c r="J43" s="23">
        <f t="shared" si="10"/>
        <v>546</v>
      </c>
    </row>
    <row r="44" spans="2:10" ht="15">
      <c r="B44" s="29" t="s">
        <v>10</v>
      </c>
      <c r="C44" s="30">
        <v>281259</v>
      </c>
      <c r="D44" s="31">
        <f>C44/31/18</f>
        <v>504</v>
      </c>
      <c r="E44" s="35">
        <v>0</v>
      </c>
      <c r="F44" s="31">
        <f>E44/31/18</f>
        <v>0</v>
      </c>
      <c r="G44" s="30">
        <v>0</v>
      </c>
      <c r="H44" s="31">
        <f>G44/31/18</f>
        <v>0</v>
      </c>
      <c r="I44" s="45">
        <f>C44+E44+G44</f>
        <v>281259</v>
      </c>
      <c r="J44" s="30">
        <f>D44+F44+H44</f>
        <v>504</v>
      </c>
    </row>
    <row r="45" spans="2:10" ht="15">
      <c r="B45" s="29" t="s">
        <v>11</v>
      </c>
      <c r="C45" s="30">
        <v>23345</v>
      </c>
      <c r="D45" s="31">
        <f>C45/31/18</f>
        <v>42</v>
      </c>
      <c r="E45" s="30">
        <v>0</v>
      </c>
      <c r="F45" s="31">
        <f>E45/31/18</f>
        <v>0</v>
      </c>
      <c r="G45" s="30">
        <v>0</v>
      </c>
      <c r="H45" s="31">
        <f>G45/31/18</f>
        <v>0</v>
      </c>
      <c r="I45" s="45">
        <f>C45+E45+G45</f>
        <v>23345</v>
      </c>
      <c r="J45" s="30">
        <f>D45+F45+H45</f>
        <v>42</v>
      </c>
    </row>
    <row r="46" spans="2:10" ht="60.75">
      <c r="B46" s="26" t="s">
        <v>40</v>
      </c>
      <c r="C46" s="23">
        <f>C47+C48</f>
        <v>45982</v>
      </c>
      <c r="D46" s="23">
        <f aca="true" t="shared" si="11" ref="D46:J46">D47+D48</f>
        <v>82</v>
      </c>
      <c r="E46" s="23">
        <f t="shared" si="11"/>
        <v>0</v>
      </c>
      <c r="F46" s="23">
        <f t="shared" si="11"/>
        <v>0</v>
      </c>
      <c r="G46" s="23">
        <f t="shared" si="11"/>
        <v>0</v>
      </c>
      <c r="H46" s="23">
        <f t="shared" si="11"/>
        <v>0</v>
      </c>
      <c r="I46" s="41">
        <f t="shared" si="11"/>
        <v>45982</v>
      </c>
      <c r="J46" s="23">
        <f t="shared" si="11"/>
        <v>82</v>
      </c>
    </row>
    <row r="47" spans="2:10" ht="15">
      <c r="B47" s="29" t="s">
        <v>10</v>
      </c>
      <c r="C47" s="36">
        <v>45982</v>
      </c>
      <c r="D47" s="31">
        <f>C47/31/18</f>
        <v>82</v>
      </c>
      <c r="E47" s="30">
        <v>0</v>
      </c>
      <c r="F47" s="31">
        <f>E47/31/18</f>
        <v>0</v>
      </c>
      <c r="G47" s="30">
        <v>0</v>
      </c>
      <c r="H47" s="31">
        <f>G47/31/18</f>
        <v>0</v>
      </c>
      <c r="I47" s="45">
        <f>C47+E47+G47</f>
        <v>45982</v>
      </c>
      <c r="J47" s="30">
        <f>D47+F47+H47</f>
        <v>82</v>
      </c>
    </row>
    <row r="48" spans="2:10" ht="15">
      <c r="B48" s="29" t="s">
        <v>11</v>
      </c>
      <c r="C48" s="30">
        <v>0</v>
      </c>
      <c r="D48" s="31">
        <f>C48/31/18</f>
        <v>0</v>
      </c>
      <c r="E48" s="30">
        <v>0</v>
      </c>
      <c r="F48" s="31">
        <f>E48/31/18</f>
        <v>0</v>
      </c>
      <c r="G48" s="30">
        <v>0</v>
      </c>
      <c r="H48" s="31">
        <f>G48/31/18</f>
        <v>0</v>
      </c>
      <c r="I48" s="45">
        <f>C48+E48+G48</f>
        <v>0</v>
      </c>
      <c r="J48" s="30">
        <f>D48+F48+H48</f>
        <v>0</v>
      </c>
    </row>
    <row r="49" spans="2:10" ht="30">
      <c r="B49" s="26" t="s">
        <v>38</v>
      </c>
      <c r="C49" s="27">
        <f>C50+C51</f>
        <v>8233</v>
      </c>
      <c r="D49" s="27">
        <f aca="true" t="shared" si="12" ref="D49:J49">D50+D51</f>
        <v>15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8">
        <f t="shared" si="12"/>
        <v>8233</v>
      </c>
      <c r="J49" s="27">
        <f t="shared" si="12"/>
        <v>15</v>
      </c>
    </row>
    <row r="50" spans="2:10" ht="15">
      <c r="B50" s="29" t="s">
        <v>10</v>
      </c>
      <c r="C50" s="30">
        <v>0</v>
      </c>
      <c r="D50" s="31">
        <f>C50/31/18</f>
        <v>0</v>
      </c>
      <c r="E50" s="30">
        <v>0</v>
      </c>
      <c r="F50" s="31">
        <f>E50/31/18</f>
        <v>0</v>
      </c>
      <c r="G50" s="30">
        <v>0</v>
      </c>
      <c r="H50" s="31">
        <f>G50/31/18</f>
        <v>0</v>
      </c>
      <c r="I50" s="45">
        <f>C50+E50+G50</f>
        <v>0</v>
      </c>
      <c r="J50" s="30">
        <f>D50+F50+H50</f>
        <v>0</v>
      </c>
    </row>
    <row r="51" spans="2:10" ht="15">
      <c r="B51" s="29" t="s">
        <v>11</v>
      </c>
      <c r="C51" s="30">
        <v>8233</v>
      </c>
      <c r="D51" s="31">
        <f>C51/31/18</f>
        <v>15</v>
      </c>
      <c r="E51" s="30">
        <v>0</v>
      </c>
      <c r="F51" s="31">
        <f>E51/31/18</f>
        <v>0</v>
      </c>
      <c r="G51" s="30">
        <v>0</v>
      </c>
      <c r="H51" s="31">
        <f>G51/31/18</f>
        <v>0</v>
      </c>
      <c r="I51" s="45">
        <f>C51+E51+G51</f>
        <v>8233</v>
      </c>
      <c r="J51" s="30">
        <f>D51+F51+H51</f>
        <v>15</v>
      </c>
    </row>
    <row r="52" spans="2:10" ht="15.75">
      <c r="B52" s="11" t="s">
        <v>17</v>
      </c>
      <c r="C52" s="21">
        <f>C36+C39</f>
        <v>515454</v>
      </c>
      <c r="D52" s="21">
        <f aca="true" t="shared" si="13" ref="D52:J52">D36+D39</f>
        <v>924</v>
      </c>
      <c r="E52" s="21">
        <f t="shared" si="13"/>
        <v>0</v>
      </c>
      <c r="F52" s="21">
        <f t="shared" si="13"/>
        <v>0</v>
      </c>
      <c r="G52" s="21">
        <f t="shared" si="13"/>
        <v>0</v>
      </c>
      <c r="H52" s="21">
        <f t="shared" si="13"/>
        <v>0</v>
      </c>
      <c r="I52" s="22">
        <f t="shared" si="13"/>
        <v>515454</v>
      </c>
      <c r="J52" s="21">
        <f t="shared" si="13"/>
        <v>924</v>
      </c>
    </row>
    <row r="53" spans="2:10" ht="15.75">
      <c r="B53" s="12"/>
      <c r="C53" s="23"/>
      <c r="D53" s="24"/>
      <c r="E53" s="23"/>
      <c r="F53" s="23"/>
      <c r="G53" s="23"/>
      <c r="H53" s="23"/>
      <c r="I53" s="41"/>
      <c r="J53" s="14"/>
    </row>
    <row r="54" spans="2:10" ht="15.75">
      <c r="B54" s="11" t="s">
        <v>22</v>
      </c>
      <c r="C54" s="23">
        <f aca="true" t="shared" si="14" ref="C54:H54">C52</f>
        <v>515454</v>
      </c>
      <c r="D54" s="23">
        <f t="shared" si="14"/>
        <v>924</v>
      </c>
      <c r="E54" s="23">
        <f t="shared" si="14"/>
        <v>0</v>
      </c>
      <c r="F54" s="23">
        <f t="shared" si="14"/>
        <v>0</v>
      </c>
      <c r="G54" s="23">
        <f t="shared" si="14"/>
        <v>0</v>
      </c>
      <c r="H54" s="23">
        <f t="shared" si="14"/>
        <v>0</v>
      </c>
      <c r="I54" s="41">
        <f>C54+E54+G54</f>
        <v>515454</v>
      </c>
      <c r="J54" s="23">
        <f>D54+F54+H54</f>
        <v>924</v>
      </c>
    </row>
    <row r="55" spans="2:10" ht="31.5">
      <c r="B55" s="34" t="s">
        <v>23</v>
      </c>
      <c r="C55" s="23">
        <v>0</v>
      </c>
      <c r="D55" s="24">
        <f>C55/31/18</f>
        <v>0</v>
      </c>
      <c r="E55" s="23">
        <v>0</v>
      </c>
      <c r="F55" s="24">
        <f>E55/31/18</f>
        <v>0</v>
      </c>
      <c r="G55" s="23">
        <v>0</v>
      </c>
      <c r="H55" s="24">
        <f>G55/31/18</f>
        <v>0</v>
      </c>
      <c r="I55" s="41">
        <f>C55+E55+G55</f>
        <v>0</v>
      </c>
      <c r="J55" s="23">
        <f>D55+F55+H55</f>
        <v>0</v>
      </c>
    </row>
    <row r="56" spans="2:10" ht="15.75">
      <c r="B56" s="11"/>
      <c r="C56" s="23"/>
      <c r="D56" s="23"/>
      <c r="E56" s="23"/>
      <c r="F56" s="24"/>
      <c r="G56" s="23"/>
      <c r="H56" s="24"/>
      <c r="I56" s="41"/>
      <c r="J56" s="14"/>
    </row>
    <row r="57" spans="2:10" ht="15.75">
      <c r="B57" s="11" t="s">
        <v>24</v>
      </c>
      <c r="C57" s="23"/>
      <c r="D57" s="23"/>
      <c r="E57" s="23"/>
      <c r="F57" s="24"/>
      <c r="G57" s="23"/>
      <c r="H57" s="24"/>
      <c r="I57" s="41"/>
      <c r="J57" s="14"/>
    </row>
    <row r="58" spans="2:10" ht="15.75">
      <c r="B58" s="11"/>
      <c r="C58" s="23"/>
      <c r="D58" s="23"/>
      <c r="E58" s="23"/>
      <c r="F58" s="24"/>
      <c r="G58" s="23"/>
      <c r="H58" s="24"/>
      <c r="I58" s="41"/>
      <c r="J58" s="14"/>
    </row>
    <row r="59" spans="2:10" ht="15.75">
      <c r="B59" s="11" t="s">
        <v>25</v>
      </c>
      <c r="C59" s="23">
        <f>C13+C36</f>
        <v>1232226</v>
      </c>
      <c r="D59" s="23">
        <f aca="true" t="shared" si="15" ref="D59:J59">D13+D36</f>
        <v>2208</v>
      </c>
      <c r="E59" s="23">
        <f t="shared" si="15"/>
        <v>8298</v>
      </c>
      <c r="F59" s="23">
        <f t="shared" si="15"/>
        <v>15</v>
      </c>
      <c r="G59" s="23">
        <f t="shared" si="15"/>
        <v>0</v>
      </c>
      <c r="H59" s="23">
        <f t="shared" si="15"/>
        <v>0</v>
      </c>
      <c r="I59" s="41">
        <f t="shared" si="15"/>
        <v>1240524</v>
      </c>
      <c r="J59" s="23">
        <f t="shared" si="15"/>
        <v>2223</v>
      </c>
    </row>
    <row r="60" spans="2:10" ht="15">
      <c r="B60" s="17" t="s">
        <v>10</v>
      </c>
      <c r="C60" s="19">
        <f aca="true" t="shared" si="16" ref="C60:J75">C14+C37</f>
        <v>939735</v>
      </c>
      <c r="D60" s="19">
        <f t="shared" si="16"/>
        <v>1684</v>
      </c>
      <c r="E60" s="19">
        <f t="shared" si="16"/>
        <v>0</v>
      </c>
      <c r="F60" s="19">
        <f t="shared" si="16"/>
        <v>0</v>
      </c>
      <c r="G60" s="19">
        <f t="shared" si="16"/>
        <v>0</v>
      </c>
      <c r="H60" s="19">
        <f t="shared" si="16"/>
        <v>0</v>
      </c>
      <c r="I60" s="44">
        <f t="shared" si="16"/>
        <v>939735</v>
      </c>
      <c r="J60" s="19">
        <f t="shared" si="16"/>
        <v>1684</v>
      </c>
    </row>
    <row r="61" spans="2:10" ht="15">
      <c r="B61" s="17" t="s">
        <v>11</v>
      </c>
      <c r="C61" s="19">
        <f t="shared" si="16"/>
        <v>292491</v>
      </c>
      <c r="D61" s="19">
        <f t="shared" si="16"/>
        <v>524</v>
      </c>
      <c r="E61" s="19">
        <f t="shared" si="16"/>
        <v>8298</v>
      </c>
      <c r="F61" s="19">
        <f t="shared" si="16"/>
        <v>15</v>
      </c>
      <c r="G61" s="19">
        <f t="shared" si="16"/>
        <v>0</v>
      </c>
      <c r="H61" s="19">
        <f t="shared" si="16"/>
        <v>0</v>
      </c>
      <c r="I61" s="44">
        <f t="shared" si="16"/>
        <v>300789</v>
      </c>
      <c r="J61" s="19">
        <f t="shared" si="16"/>
        <v>539</v>
      </c>
    </row>
    <row r="62" spans="2:10" ht="15.75">
      <c r="B62" s="11" t="s">
        <v>12</v>
      </c>
      <c r="C62" s="23">
        <f t="shared" si="16"/>
        <v>1194822</v>
      </c>
      <c r="D62" s="23">
        <f t="shared" si="16"/>
        <v>2142</v>
      </c>
      <c r="E62" s="23">
        <f t="shared" si="16"/>
        <v>0</v>
      </c>
      <c r="F62" s="23">
        <f t="shared" si="16"/>
        <v>0</v>
      </c>
      <c r="G62" s="23">
        <f t="shared" si="16"/>
        <v>0</v>
      </c>
      <c r="H62" s="23">
        <f t="shared" si="16"/>
        <v>0</v>
      </c>
      <c r="I62" s="41">
        <f t="shared" si="16"/>
        <v>1194822</v>
      </c>
      <c r="J62" s="23">
        <f t="shared" si="16"/>
        <v>2142</v>
      </c>
    </row>
    <row r="63" spans="2:10" ht="15.75">
      <c r="B63" s="11" t="s">
        <v>13</v>
      </c>
      <c r="C63" s="23">
        <f t="shared" si="16"/>
        <v>0</v>
      </c>
      <c r="D63" s="23">
        <f t="shared" si="16"/>
        <v>0</v>
      </c>
      <c r="E63" s="23">
        <f t="shared" si="16"/>
        <v>0</v>
      </c>
      <c r="F63" s="23">
        <f t="shared" si="16"/>
        <v>0</v>
      </c>
      <c r="G63" s="23">
        <f t="shared" si="16"/>
        <v>0</v>
      </c>
      <c r="H63" s="23">
        <f t="shared" si="16"/>
        <v>0</v>
      </c>
      <c r="I63" s="41">
        <f t="shared" si="16"/>
        <v>0</v>
      </c>
      <c r="J63" s="23">
        <f t="shared" si="16"/>
        <v>0</v>
      </c>
    </row>
    <row r="64" spans="2:10" ht="15">
      <c r="B64" s="17" t="s">
        <v>10</v>
      </c>
      <c r="C64" s="19">
        <f t="shared" si="16"/>
        <v>611725</v>
      </c>
      <c r="D64" s="19">
        <f t="shared" si="16"/>
        <v>1096</v>
      </c>
      <c r="E64" s="19">
        <f t="shared" si="16"/>
        <v>0</v>
      </c>
      <c r="F64" s="19">
        <f t="shared" si="16"/>
        <v>0</v>
      </c>
      <c r="G64" s="19">
        <f t="shared" si="16"/>
        <v>0</v>
      </c>
      <c r="H64" s="19">
        <f t="shared" si="16"/>
        <v>0</v>
      </c>
      <c r="I64" s="44">
        <f t="shared" si="16"/>
        <v>614800</v>
      </c>
      <c r="J64" s="19">
        <f t="shared" si="16"/>
        <v>1102</v>
      </c>
    </row>
    <row r="65" spans="2:10" ht="15">
      <c r="B65" s="17" t="s">
        <v>11</v>
      </c>
      <c r="C65" s="19">
        <f t="shared" si="16"/>
        <v>450356</v>
      </c>
      <c r="D65" s="19">
        <f t="shared" si="16"/>
        <v>807</v>
      </c>
      <c r="E65" s="19">
        <f t="shared" si="16"/>
        <v>0</v>
      </c>
      <c r="F65" s="19">
        <f t="shared" si="16"/>
        <v>0</v>
      </c>
      <c r="G65" s="19">
        <f t="shared" si="16"/>
        <v>0</v>
      </c>
      <c r="H65" s="19">
        <f t="shared" si="16"/>
        <v>0</v>
      </c>
      <c r="I65" s="44">
        <f t="shared" si="16"/>
        <v>580022</v>
      </c>
      <c r="J65" s="19">
        <f t="shared" si="16"/>
        <v>1040</v>
      </c>
    </row>
    <row r="66" spans="2:10" ht="30">
      <c r="B66" s="26" t="s">
        <v>39</v>
      </c>
      <c r="C66" s="27">
        <f t="shared" si="16"/>
        <v>865713</v>
      </c>
      <c r="D66" s="27">
        <f t="shared" si="16"/>
        <v>1552</v>
      </c>
      <c r="E66" s="27">
        <f t="shared" si="16"/>
        <v>0</v>
      </c>
      <c r="F66" s="27">
        <f t="shared" si="16"/>
        <v>0</v>
      </c>
      <c r="G66" s="27">
        <f t="shared" si="16"/>
        <v>0</v>
      </c>
      <c r="H66" s="27">
        <f t="shared" si="16"/>
        <v>0</v>
      </c>
      <c r="I66" s="28">
        <f t="shared" si="16"/>
        <v>865713</v>
      </c>
      <c r="J66" s="27">
        <f t="shared" si="16"/>
        <v>1552</v>
      </c>
    </row>
    <row r="67" spans="1:10" ht="15">
      <c r="A67" s="7"/>
      <c r="B67" s="29" t="s">
        <v>10</v>
      </c>
      <c r="C67" s="30">
        <f t="shared" si="16"/>
        <v>511116</v>
      </c>
      <c r="D67" s="30">
        <f t="shared" si="16"/>
        <v>916</v>
      </c>
      <c r="E67" s="30">
        <f t="shared" si="16"/>
        <v>0</v>
      </c>
      <c r="F67" s="30">
        <f t="shared" si="16"/>
        <v>0</v>
      </c>
      <c r="G67" s="30">
        <f t="shared" si="16"/>
        <v>0</v>
      </c>
      <c r="H67" s="30">
        <f t="shared" si="16"/>
        <v>0</v>
      </c>
      <c r="I67" s="45">
        <f t="shared" si="16"/>
        <v>511116</v>
      </c>
      <c r="J67" s="30">
        <f t="shared" si="16"/>
        <v>916</v>
      </c>
    </row>
    <row r="68" spans="1:10" ht="15">
      <c r="A68" s="7"/>
      <c r="B68" s="29" t="s">
        <v>11</v>
      </c>
      <c r="C68" s="30">
        <f t="shared" si="16"/>
        <v>354597</v>
      </c>
      <c r="D68" s="30">
        <f t="shared" si="16"/>
        <v>636</v>
      </c>
      <c r="E68" s="30">
        <f t="shared" si="16"/>
        <v>0</v>
      </c>
      <c r="F68" s="30">
        <f t="shared" si="16"/>
        <v>0</v>
      </c>
      <c r="G68" s="30">
        <f t="shared" si="16"/>
        <v>0</v>
      </c>
      <c r="H68" s="30">
        <f t="shared" si="16"/>
        <v>0</v>
      </c>
      <c r="I68" s="45">
        <f t="shared" si="16"/>
        <v>354597</v>
      </c>
      <c r="J68" s="30">
        <f t="shared" si="16"/>
        <v>636</v>
      </c>
    </row>
    <row r="69" spans="1:10" ht="60">
      <c r="A69" s="37"/>
      <c r="B69" s="26" t="s">
        <v>40</v>
      </c>
      <c r="C69" s="27">
        <f t="shared" si="16"/>
        <v>188135</v>
      </c>
      <c r="D69" s="27">
        <f t="shared" si="16"/>
        <v>337</v>
      </c>
      <c r="E69" s="27">
        <f t="shared" si="16"/>
        <v>0</v>
      </c>
      <c r="F69" s="27">
        <f t="shared" si="16"/>
        <v>0</v>
      </c>
      <c r="G69" s="27">
        <f t="shared" si="16"/>
        <v>0</v>
      </c>
      <c r="H69" s="27">
        <f t="shared" si="16"/>
        <v>0</v>
      </c>
      <c r="I69" s="28">
        <f t="shared" si="16"/>
        <v>188135</v>
      </c>
      <c r="J69" s="27">
        <f t="shared" si="16"/>
        <v>337</v>
      </c>
    </row>
    <row r="70" spans="2:10" ht="15">
      <c r="B70" s="29" t="s">
        <v>10</v>
      </c>
      <c r="C70" s="30">
        <f t="shared" si="16"/>
        <v>100609</v>
      </c>
      <c r="D70" s="30">
        <f t="shared" si="16"/>
        <v>180</v>
      </c>
      <c r="E70" s="30">
        <f t="shared" si="16"/>
        <v>0</v>
      </c>
      <c r="F70" s="30">
        <f t="shared" si="16"/>
        <v>0</v>
      </c>
      <c r="G70" s="30">
        <f t="shared" si="16"/>
        <v>0</v>
      </c>
      <c r="H70" s="30">
        <f t="shared" si="16"/>
        <v>0</v>
      </c>
      <c r="I70" s="45">
        <f t="shared" si="16"/>
        <v>100609</v>
      </c>
      <c r="J70" s="30">
        <f t="shared" si="16"/>
        <v>180</v>
      </c>
    </row>
    <row r="71" spans="2:10" ht="15">
      <c r="B71" s="29" t="s">
        <v>11</v>
      </c>
      <c r="C71" s="30">
        <f t="shared" si="16"/>
        <v>87526</v>
      </c>
      <c r="D71" s="30">
        <f t="shared" si="16"/>
        <v>157</v>
      </c>
      <c r="E71" s="30">
        <f t="shared" si="16"/>
        <v>0</v>
      </c>
      <c r="F71" s="30">
        <f t="shared" si="16"/>
        <v>0</v>
      </c>
      <c r="G71" s="30">
        <f t="shared" si="16"/>
        <v>0</v>
      </c>
      <c r="H71" s="30">
        <f t="shared" si="16"/>
        <v>0</v>
      </c>
      <c r="I71" s="45">
        <f t="shared" si="16"/>
        <v>87526</v>
      </c>
      <c r="J71" s="30">
        <f t="shared" si="16"/>
        <v>157</v>
      </c>
    </row>
    <row r="72" spans="2:10" ht="30">
      <c r="B72" s="26" t="s">
        <v>38</v>
      </c>
      <c r="C72" s="27">
        <f t="shared" si="16"/>
        <v>140974</v>
      </c>
      <c r="D72" s="27">
        <f t="shared" si="16"/>
        <v>253</v>
      </c>
      <c r="E72" s="27">
        <f t="shared" si="16"/>
        <v>0</v>
      </c>
      <c r="F72" s="27">
        <f t="shared" si="16"/>
        <v>0</v>
      </c>
      <c r="G72" s="27">
        <f t="shared" si="16"/>
        <v>0</v>
      </c>
      <c r="H72" s="27">
        <f t="shared" si="16"/>
        <v>0</v>
      </c>
      <c r="I72" s="28">
        <f t="shared" si="16"/>
        <v>140974</v>
      </c>
      <c r="J72" s="27">
        <f t="shared" si="16"/>
        <v>253</v>
      </c>
    </row>
    <row r="73" spans="2:10" ht="15">
      <c r="B73" s="29" t="s">
        <v>10</v>
      </c>
      <c r="C73" s="30">
        <f t="shared" si="16"/>
        <v>3075</v>
      </c>
      <c r="D73" s="30">
        <f t="shared" si="16"/>
        <v>6</v>
      </c>
      <c r="E73" s="30">
        <f t="shared" si="16"/>
        <v>0</v>
      </c>
      <c r="F73" s="30">
        <f t="shared" si="16"/>
        <v>0</v>
      </c>
      <c r="G73" s="30">
        <f t="shared" si="16"/>
        <v>0</v>
      </c>
      <c r="H73" s="30">
        <f t="shared" si="16"/>
        <v>0</v>
      </c>
      <c r="I73" s="45">
        <f t="shared" si="16"/>
        <v>3075</v>
      </c>
      <c r="J73" s="30">
        <f t="shared" si="16"/>
        <v>6</v>
      </c>
    </row>
    <row r="74" spans="2:10" ht="15">
      <c r="B74" s="29" t="s">
        <v>11</v>
      </c>
      <c r="C74" s="27">
        <f t="shared" si="16"/>
        <v>137899</v>
      </c>
      <c r="D74" s="27">
        <f t="shared" si="16"/>
        <v>247</v>
      </c>
      <c r="E74" s="27">
        <f t="shared" si="16"/>
        <v>0</v>
      </c>
      <c r="F74" s="27">
        <f t="shared" si="16"/>
        <v>0</v>
      </c>
      <c r="G74" s="27">
        <f t="shared" si="16"/>
        <v>0</v>
      </c>
      <c r="H74" s="27">
        <f t="shared" si="16"/>
        <v>0</v>
      </c>
      <c r="I74" s="28">
        <f t="shared" si="16"/>
        <v>137899</v>
      </c>
      <c r="J74" s="27">
        <f t="shared" si="16"/>
        <v>247</v>
      </c>
    </row>
    <row r="75" spans="2:10" ht="15.75">
      <c r="B75" s="11" t="s">
        <v>17</v>
      </c>
      <c r="C75" s="21">
        <f>C29+C52</f>
        <v>2427048</v>
      </c>
      <c r="D75" s="21">
        <f t="shared" si="16"/>
        <v>4350</v>
      </c>
      <c r="E75" s="21">
        <f t="shared" si="16"/>
        <v>8298</v>
      </c>
      <c r="F75" s="21">
        <f t="shared" si="16"/>
        <v>15</v>
      </c>
      <c r="G75" s="21">
        <f t="shared" si="16"/>
        <v>0</v>
      </c>
      <c r="H75" s="21">
        <f t="shared" si="16"/>
        <v>0</v>
      </c>
      <c r="I75" s="22">
        <f t="shared" si="16"/>
        <v>2435346</v>
      </c>
      <c r="J75" s="21">
        <f t="shared" si="16"/>
        <v>4365</v>
      </c>
    </row>
    <row r="76" spans="2:10" ht="15.75">
      <c r="B76" s="11" t="s">
        <v>26</v>
      </c>
      <c r="C76" s="21">
        <f>C31+C54</f>
        <v>2427048</v>
      </c>
      <c r="D76" s="21">
        <f aca="true" t="shared" si="17" ref="D76:J77">D31+D54</f>
        <v>4350</v>
      </c>
      <c r="E76" s="21">
        <f t="shared" si="17"/>
        <v>8298</v>
      </c>
      <c r="F76" s="21">
        <f t="shared" si="17"/>
        <v>15</v>
      </c>
      <c r="G76" s="21">
        <f t="shared" si="17"/>
        <v>0</v>
      </c>
      <c r="H76" s="21">
        <f t="shared" si="17"/>
        <v>0</v>
      </c>
      <c r="I76" s="22">
        <f t="shared" si="17"/>
        <v>2435346</v>
      </c>
      <c r="J76" s="21">
        <f t="shared" si="17"/>
        <v>4365</v>
      </c>
    </row>
    <row r="77" spans="2:10" ht="31.5">
      <c r="B77" s="34" t="s">
        <v>27</v>
      </c>
      <c r="C77" s="23">
        <f>C32+C55</f>
        <v>0</v>
      </c>
      <c r="D77" s="23">
        <f t="shared" si="17"/>
        <v>0</v>
      </c>
      <c r="E77" s="23">
        <f t="shared" si="17"/>
        <v>0</v>
      </c>
      <c r="F77" s="23">
        <f t="shared" si="17"/>
        <v>0</v>
      </c>
      <c r="G77" s="23">
        <f t="shared" si="17"/>
        <v>0</v>
      </c>
      <c r="H77" s="23">
        <f t="shared" si="17"/>
        <v>0</v>
      </c>
      <c r="I77" s="41">
        <f t="shared" si="17"/>
        <v>0</v>
      </c>
      <c r="J77" s="23">
        <f t="shared" si="17"/>
        <v>0</v>
      </c>
    </row>
    <row r="80" spans="2:9" ht="15">
      <c r="B80" s="7"/>
      <c r="C80" s="7"/>
      <c r="D80" s="7"/>
      <c r="E80" s="7"/>
      <c r="F80" s="7"/>
      <c r="G80" s="7"/>
      <c r="H80" s="7"/>
      <c r="I80" s="7"/>
    </row>
    <row r="84" spans="2:9" ht="15">
      <c r="B84" s="38" t="s">
        <v>28</v>
      </c>
      <c r="I84" s="1" t="s">
        <v>29</v>
      </c>
    </row>
    <row r="89" ht="15">
      <c r="B89" s="38"/>
    </row>
    <row r="90" ht="15">
      <c r="B90" s="38"/>
    </row>
  </sheetData>
  <sheetProtection selectLockedCells="1" selectUnlockedCells="1"/>
  <mergeCells count="6">
    <mergeCell ref="B4:J4"/>
    <mergeCell ref="B8:B9"/>
    <mergeCell ref="C8:D8"/>
    <mergeCell ref="E8:F8"/>
    <mergeCell ref="G8:H8"/>
    <mergeCell ref="I8:J8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&amp;C&amp;"Arial,Обычный"&amp;A</oddHeader>
    <oddFooter>&amp;C&amp;"Arial,Обычный"Страница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90"/>
  <sheetViews>
    <sheetView zoomScale="75" zoomScaleNormal="75" zoomScaleSheetLayoutView="75" zoomScalePageLayoutView="0" workbookViewId="0" topLeftCell="A7">
      <selection activeCell="I75" sqref="I75"/>
    </sheetView>
  </sheetViews>
  <sheetFormatPr defaultColWidth="11.625" defaultRowHeight="12.75"/>
  <cols>
    <col min="1" max="1" width="21.625" style="1" customWidth="1"/>
    <col min="2" max="2" width="66.25390625" style="1" customWidth="1"/>
    <col min="3" max="3" width="30.00390625" style="1" customWidth="1"/>
    <col min="4" max="4" width="23.00390625" style="1" customWidth="1"/>
    <col min="5" max="11" width="20.75390625" style="1" customWidth="1"/>
    <col min="12" max="12" width="15.25390625" style="1" customWidth="1"/>
    <col min="13" max="13" width="11.625" style="1" customWidth="1"/>
    <col min="14" max="14" width="15.875" style="1" customWidth="1"/>
    <col min="15" max="15" width="17.375" style="1" customWidth="1"/>
    <col min="16" max="16" width="15.75390625" style="1" customWidth="1"/>
    <col min="17" max="16384" width="11.625" style="1" customWidth="1"/>
  </cols>
  <sheetData>
    <row r="1" spans="3:4" ht="15">
      <c r="C1" s="2"/>
      <c r="D1" s="2"/>
    </row>
    <row r="2" spans="3:8" ht="15">
      <c r="C2" s="3"/>
      <c r="D2" s="3"/>
      <c r="G2" s="3"/>
      <c r="H2" s="3"/>
    </row>
    <row r="3" spans="3:4" ht="15">
      <c r="C3" s="3"/>
      <c r="D3" s="3"/>
    </row>
    <row r="4" spans="1:10" ht="15.75">
      <c r="A4" s="4"/>
      <c r="B4" s="66" t="s">
        <v>43</v>
      </c>
      <c r="C4" s="66"/>
      <c r="D4" s="66"/>
      <c r="E4" s="66"/>
      <c r="F4" s="66"/>
      <c r="G4" s="66"/>
      <c r="H4" s="66"/>
      <c r="I4" s="66"/>
      <c r="J4" s="66"/>
    </row>
    <row r="5" spans="3:4" ht="15">
      <c r="C5" s="5"/>
      <c r="D5" s="5"/>
    </row>
    <row r="6" spans="5:6" ht="15">
      <c r="E6" s="6"/>
      <c r="F6" s="6"/>
    </row>
    <row r="7" spans="3:4" ht="15">
      <c r="C7" s="7"/>
      <c r="D7" s="7"/>
    </row>
    <row r="8" spans="2:10" s="8" customFormat="1" ht="31.5" customHeight="1">
      <c r="B8" s="67" t="s">
        <v>1</v>
      </c>
      <c r="C8" s="67" t="s">
        <v>2</v>
      </c>
      <c r="D8" s="67"/>
      <c r="E8" s="67" t="s">
        <v>3</v>
      </c>
      <c r="F8" s="67"/>
      <c r="G8" s="67" t="s">
        <v>4</v>
      </c>
      <c r="H8" s="67"/>
      <c r="I8" s="67" t="s">
        <v>5</v>
      </c>
      <c r="J8" s="67"/>
    </row>
    <row r="9" spans="2:10" s="9" customFormat="1" ht="31.5" customHeight="1">
      <c r="B9" s="67"/>
      <c r="C9" s="10" t="s">
        <v>6</v>
      </c>
      <c r="D9" s="10" t="s">
        <v>7</v>
      </c>
      <c r="E9" s="10" t="s">
        <v>6</v>
      </c>
      <c r="F9" s="10" t="s">
        <v>7</v>
      </c>
      <c r="G9" s="10" t="s">
        <v>6</v>
      </c>
      <c r="H9" s="10" t="s">
        <v>7</v>
      </c>
      <c r="I9" s="10" t="s">
        <v>6</v>
      </c>
      <c r="J9" s="10" t="s">
        <v>7</v>
      </c>
    </row>
    <row r="10" spans="2:10" ht="15.75">
      <c r="B10" s="11"/>
      <c r="C10" s="12"/>
      <c r="D10" s="12"/>
      <c r="E10" s="12"/>
      <c r="F10" s="12"/>
      <c r="G10" s="12"/>
      <c r="H10" s="12"/>
      <c r="I10" s="13"/>
      <c r="J10" s="14"/>
    </row>
    <row r="11" spans="2:10" ht="15.75">
      <c r="B11" s="11" t="s">
        <v>8</v>
      </c>
      <c r="C11" s="12"/>
      <c r="D11" s="12"/>
      <c r="E11" s="12"/>
      <c r="F11" s="12"/>
      <c r="G11" s="12"/>
      <c r="H11" s="12"/>
      <c r="I11" s="13"/>
      <c r="J11" s="14"/>
    </row>
    <row r="12" spans="2:10" ht="15.75">
      <c r="B12" s="11"/>
      <c r="C12" s="12"/>
      <c r="D12" s="12"/>
      <c r="E12" s="12"/>
      <c r="F12" s="12"/>
      <c r="G12" s="12"/>
      <c r="H12" s="12"/>
      <c r="I12" s="13"/>
      <c r="J12" s="14"/>
    </row>
    <row r="13" spans="2:10" ht="15.75">
      <c r="B13" s="11" t="s">
        <v>9</v>
      </c>
      <c r="C13" s="15">
        <f aca="true" t="shared" si="0" ref="C13:J13">C14+C15</f>
        <v>1119545</v>
      </c>
      <c r="D13" s="15">
        <f t="shared" si="0"/>
        <v>2073</v>
      </c>
      <c r="E13" s="15">
        <f t="shared" si="0"/>
        <v>9379</v>
      </c>
      <c r="F13" s="15">
        <f t="shared" si="0"/>
        <v>17</v>
      </c>
      <c r="G13" s="15">
        <f t="shared" si="0"/>
        <v>0</v>
      </c>
      <c r="H13" s="15">
        <f t="shared" si="0"/>
        <v>0</v>
      </c>
      <c r="I13" s="16">
        <f t="shared" si="0"/>
        <v>1128924</v>
      </c>
      <c r="J13" s="15">
        <f t="shared" si="0"/>
        <v>2090</v>
      </c>
    </row>
    <row r="14" spans="2:10" ht="15">
      <c r="B14" s="17" t="s">
        <v>10</v>
      </c>
      <c r="C14" s="18">
        <v>832810</v>
      </c>
      <c r="D14" s="18">
        <f>C14/30/18</f>
        <v>1542</v>
      </c>
      <c r="E14" s="19"/>
      <c r="F14" s="19">
        <f>E14/30/18</f>
        <v>0</v>
      </c>
      <c r="G14" s="19">
        <v>0</v>
      </c>
      <c r="H14" s="19">
        <f>G14/30/18</f>
        <v>0</v>
      </c>
      <c r="I14" s="44">
        <f>C14+E14+G14</f>
        <v>832810</v>
      </c>
      <c r="J14" s="19">
        <f>D14+F14+H14</f>
        <v>1542</v>
      </c>
    </row>
    <row r="15" spans="2:10" ht="15">
      <c r="B15" s="17" t="s">
        <v>11</v>
      </c>
      <c r="C15" s="18">
        <v>286735</v>
      </c>
      <c r="D15" s="18">
        <f>C15/30/18</f>
        <v>531</v>
      </c>
      <c r="E15" s="19">
        <v>9379</v>
      </c>
      <c r="F15" s="19">
        <f>E15/30/18</f>
        <v>17</v>
      </c>
      <c r="G15" s="19">
        <v>0</v>
      </c>
      <c r="H15" s="18">
        <f>G15/30/18</f>
        <v>0</v>
      </c>
      <c r="I15" s="44">
        <f>C15+E15+G15</f>
        <v>296114</v>
      </c>
      <c r="J15" s="19">
        <f>D15+F15+H15</f>
        <v>548</v>
      </c>
    </row>
    <row r="16" spans="2:10" ht="15.75">
      <c r="B16" s="11" t="s">
        <v>12</v>
      </c>
      <c r="C16" s="21">
        <f>C20+C23+C26</f>
        <v>876812</v>
      </c>
      <c r="D16" s="21">
        <f aca="true" t="shared" si="1" ref="D16:J16">D20+D23+D26</f>
        <v>1623</v>
      </c>
      <c r="E16" s="21">
        <f t="shared" si="1"/>
        <v>0</v>
      </c>
      <c r="F16" s="21">
        <f t="shared" si="1"/>
        <v>0</v>
      </c>
      <c r="G16" s="21">
        <f t="shared" si="1"/>
        <v>0</v>
      </c>
      <c r="H16" s="21">
        <f t="shared" si="1"/>
        <v>0</v>
      </c>
      <c r="I16" s="22">
        <f t="shared" si="1"/>
        <v>876812</v>
      </c>
      <c r="J16" s="21">
        <f t="shared" si="1"/>
        <v>1623</v>
      </c>
    </row>
    <row r="17" spans="2:10" ht="15.75">
      <c r="B17" s="11" t="s">
        <v>13</v>
      </c>
      <c r="C17" s="23"/>
      <c r="D17" s="24"/>
      <c r="E17" s="23"/>
      <c r="F17" s="23"/>
      <c r="G17" s="23"/>
      <c r="H17" s="23"/>
      <c r="I17" s="41"/>
      <c r="J17" s="14"/>
    </row>
    <row r="18" spans="2:10" ht="15">
      <c r="B18" s="17" t="s">
        <v>10</v>
      </c>
      <c r="C18" s="18">
        <f>C21+C24</f>
        <v>312083</v>
      </c>
      <c r="D18" s="18">
        <f>C18/30/18</f>
        <v>578</v>
      </c>
      <c r="E18" s="18">
        <f>E21+E24+E27</f>
        <v>0</v>
      </c>
      <c r="F18" s="18">
        <f>E18/30/18</f>
        <v>0</v>
      </c>
      <c r="G18" s="18">
        <f>G21+G24+G27</f>
        <v>0</v>
      </c>
      <c r="H18" s="18">
        <f>G18/30/18</f>
        <v>0</v>
      </c>
      <c r="I18" s="20">
        <f>I21+I24+I27</f>
        <v>315443</v>
      </c>
      <c r="J18" s="18">
        <f>J21+J24+J27</f>
        <v>584</v>
      </c>
    </row>
    <row r="19" spans="2:10" ht="15">
      <c r="B19" s="17" t="s">
        <v>11</v>
      </c>
      <c r="C19" s="18">
        <f>C22+C25</f>
        <v>420899</v>
      </c>
      <c r="D19" s="18">
        <f>C19/30/18</f>
        <v>779</v>
      </c>
      <c r="E19" s="18">
        <f>E22+E25+E28</f>
        <v>0</v>
      </c>
      <c r="F19" s="18">
        <f>E19/30/18</f>
        <v>0</v>
      </c>
      <c r="G19" s="18">
        <f>G22+G25+G28</f>
        <v>0</v>
      </c>
      <c r="H19" s="18">
        <f>G19/30/18</f>
        <v>0</v>
      </c>
      <c r="I19" s="20">
        <f>I22+I25+I28</f>
        <v>561369</v>
      </c>
      <c r="J19" s="18">
        <f>J22+J25+J28</f>
        <v>1039</v>
      </c>
    </row>
    <row r="20" spans="2:10" ht="30">
      <c r="B20" s="26" t="s">
        <v>39</v>
      </c>
      <c r="C20" s="27">
        <f>C21+C22</f>
        <v>580542</v>
      </c>
      <c r="D20" s="27">
        <f aca="true" t="shared" si="2" ref="D20:J20">D21+D22</f>
        <v>1075</v>
      </c>
      <c r="E20" s="27">
        <f t="shared" si="2"/>
        <v>0</v>
      </c>
      <c r="F20" s="27">
        <f t="shared" si="2"/>
        <v>0</v>
      </c>
      <c r="G20" s="27">
        <f t="shared" si="2"/>
        <v>0</v>
      </c>
      <c r="H20" s="27">
        <f t="shared" si="2"/>
        <v>0</v>
      </c>
      <c r="I20" s="28">
        <f t="shared" si="2"/>
        <v>580542</v>
      </c>
      <c r="J20" s="27">
        <f t="shared" si="2"/>
        <v>1075</v>
      </c>
    </row>
    <row r="21" spans="2:10" ht="15">
      <c r="B21" s="29" t="s">
        <v>10</v>
      </c>
      <c r="C21" s="30">
        <v>251466</v>
      </c>
      <c r="D21" s="31">
        <f>C21/30/18</f>
        <v>466</v>
      </c>
      <c r="E21" s="30">
        <v>0</v>
      </c>
      <c r="F21" s="31">
        <f>E21/30/18</f>
        <v>0</v>
      </c>
      <c r="G21" s="30">
        <v>0</v>
      </c>
      <c r="H21" s="31">
        <f>G21/30/18</f>
        <v>0</v>
      </c>
      <c r="I21" s="45">
        <f>C21+E21+G21</f>
        <v>251466</v>
      </c>
      <c r="J21" s="30">
        <f>D21+F21+H21</f>
        <v>466</v>
      </c>
    </row>
    <row r="22" spans="2:10" ht="15">
      <c r="B22" s="29" t="s">
        <v>11</v>
      </c>
      <c r="C22" s="30">
        <v>329076</v>
      </c>
      <c r="D22" s="31">
        <f>C22/30/18</f>
        <v>609</v>
      </c>
      <c r="E22" s="30">
        <v>0</v>
      </c>
      <c r="F22" s="31">
        <f>E22/30/18</f>
        <v>0</v>
      </c>
      <c r="G22" s="30">
        <v>0</v>
      </c>
      <c r="H22" s="31">
        <f>G22/30/18</f>
        <v>0</v>
      </c>
      <c r="I22" s="45">
        <f>C22+E22+G22</f>
        <v>329076</v>
      </c>
      <c r="J22" s="30">
        <f>D22+F22+H22</f>
        <v>609</v>
      </c>
    </row>
    <row r="23" spans="2:10" ht="60">
      <c r="B23" s="26" t="s">
        <v>40</v>
      </c>
      <c r="C23" s="27">
        <f>C24+C25</f>
        <v>152440</v>
      </c>
      <c r="D23" s="27">
        <f aca="true" t="shared" si="3" ref="D23:J23">D24+D25</f>
        <v>282</v>
      </c>
      <c r="E23" s="27">
        <f t="shared" si="3"/>
        <v>0</v>
      </c>
      <c r="F23" s="27">
        <f t="shared" si="3"/>
        <v>0</v>
      </c>
      <c r="G23" s="27">
        <f t="shared" si="3"/>
        <v>0</v>
      </c>
      <c r="H23" s="27">
        <f t="shared" si="3"/>
        <v>0</v>
      </c>
      <c r="I23" s="28">
        <f t="shared" si="3"/>
        <v>152440</v>
      </c>
      <c r="J23" s="27">
        <f t="shared" si="3"/>
        <v>282</v>
      </c>
    </row>
    <row r="24" spans="2:10" ht="15">
      <c r="B24" s="29" t="s">
        <v>10</v>
      </c>
      <c r="C24" s="30">
        <v>60617</v>
      </c>
      <c r="D24" s="31">
        <f>C24/30/18</f>
        <v>112</v>
      </c>
      <c r="E24" s="30">
        <v>0</v>
      </c>
      <c r="F24" s="31">
        <f>E24/30/18</f>
        <v>0</v>
      </c>
      <c r="G24" s="30">
        <v>0</v>
      </c>
      <c r="H24" s="31">
        <f>G24/30/18</f>
        <v>0</v>
      </c>
      <c r="I24" s="45">
        <f>C24+E24+G24</f>
        <v>60617</v>
      </c>
      <c r="J24" s="30">
        <f>D24+F24+H24</f>
        <v>112</v>
      </c>
    </row>
    <row r="25" spans="2:10" ht="15">
      <c r="B25" s="29" t="s">
        <v>11</v>
      </c>
      <c r="C25" s="30">
        <v>91823</v>
      </c>
      <c r="D25" s="31">
        <f>C25/30/18</f>
        <v>170</v>
      </c>
      <c r="E25" s="30">
        <v>0</v>
      </c>
      <c r="F25" s="31">
        <f>E25/30/18</f>
        <v>0</v>
      </c>
      <c r="G25" s="30">
        <v>0</v>
      </c>
      <c r="H25" s="31">
        <f>G25/30/18</f>
        <v>0</v>
      </c>
      <c r="I25" s="45">
        <f>C25+E25+G25</f>
        <v>91823</v>
      </c>
      <c r="J25" s="30">
        <f>D25+F25+H25</f>
        <v>170</v>
      </c>
    </row>
    <row r="26" spans="2:10" ht="30">
      <c r="B26" s="26" t="s">
        <v>38</v>
      </c>
      <c r="C26" s="27">
        <f>C27+C28</f>
        <v>143830</v>
      </c>
      <c r="D26" s="27">
        <f aca="true" t="shared" si="4" ref="D26:J26">D27+D28</f>
        <v>266</v>
      </c>
      <c r="E26" s="27">
        <f t="shared" si="4"/>
        <v>0</v>
      </c>
      <c r="F26" s="27">
        <f t="shared" si="4"/>
        <v>0</v>
      </c>
      <c r="G26" s="27">
        <f t="shared" si="4"/>
        <v>0</v>
      </c>
      <c r="H26" s="27">
        <f t="shared" si="4"/>
        <v>0</v>
      </c>
      <c r="I26" s="28">
        <f t="shared" si="4"/>
        <v>143830</v>
      </c>
      <c r="J26" s="27">
        <f t="shared" si="4"/>
        <v>266</v>
      </c>
    </row>
    <row r="27" spans="2:10" ht="15">
      <c r="B27" s="29" t="s">
        <v>10</v>
      </c>
      <c r="C27" s="30">
        <v>3360</v>
      </c>
      <c r="D27" s="31">
        <f>C27/30/18</f>
        <v>6</v>
      </c>
      <c r="E27" s="30">
        <v>0</v>
      </c>
      <c r="F27" s="31">
        <f>E27/30/18</f>
        <v>0</v>
      </c>
      <c r="G27" s="30">
        <v>0</v>
      </c>
      <c r="H27" s="31">
        <f>G27/30/18</f>
        <v>0</v>
      </c>
      <c r="I27" s="45">
        <f>C27+E27+G27</f>
        <v>3360</v>
      </c>
      <c r="J27" s="30">
        <f>D27+F27+H27</f>
        <v>6</v>
      </c>
    </row>
    <row r="28" spans="2:10" ht="15">
      <c r="B28" s="29" t="s">
        <v>11</v>
      </c>
      <c r="C28" s="30">
        <v>140470</v>
      </c>
      <c r="D28" s="31">
        <f>C28/30/18</f>
        <v>260</v>
      </c>
      <c r="E28" s="30">
        <v>0</v>
      </c>
      <c r="F28" s="31">
        <f>E28/30/18</f>
        <v>0</v>
      </c>
      <c r="G28" s="30">
        <v>0</v>
      </c>
      <c r="H28" s="31">
        <f>G28/30/18</f>
        <v>0</v>
      </c>
      <c r="I28" s="45">
        <f>C28+E28+G28</f>
        <v>140470</v>
      </c>
      <c r="J28" s="30">
        <f>D28+F28+H28</f>
        <v>260</v>
      </c>
    </row>
    <row r="29" spans="2:10" ht="15.75">
      <c r="B29" s="11" t="s">
        <v>17</v>
      </c>
      <c r="C29" s="21">
        <f>C13+C16</f>
        <v>1996357</v>
      </c>
      <c r="D29" s="21">
        <f aca="true" t="shared" si="5" ref="D29:J29">D13+D16</f>
        <v>3696</v>
      </c>
      <c r="E29" s="21">
        <f t="shared" si="5"/>
        <v>9379</v>
      </c>
      <c r="F29" s="21">
        <f t="shared" si="5"/>
        <v>17</v>
      </c>
      <c r="G29" s="21">
        <f t="shared" si="5"/>
        <v>0</v>
      </c>
      <c r="H29" s="21">
        <f t="shared" si="5"/>
        <v>0</v>
      </c>
      <c r="I29" s="22">
        <f t="shared" si="5"/>
        <v>2005736</v>
      </c>
      <c r="J29" s="21">
        <f t="shared" si="5"/>
        <v>3713</v>
      </c>
    </row>
    <row r="30" spans="2:10" ht="15.75">
      <c r="B30" s="12"/>
      <c r="C30" s="23"/>
      <c r="D30" s="24"/>
      <c r="E30" s="23"/>
      <c r="F30" s="24"/>
      <c r="G30" s="23"/>
      <c r="H30" s="24"/>
      <c r="I30" s="41"/>
      <c r="J30" s="14"/>
    </row>
    <row r="31" spans="2:10" ht="15.75">
      <c r="B31" s="11" t="s">
        <v>18</v>
      </c>
      <c r="C31" s="33">
        <f aca="true" t="shared" si="6" ref="C31:H31">C29</f>
        <v>1996357</v>
      </c>
      <c r="D31" s="33">
        <f t="shared" si="6"/>
        <v>3696</v>
      </c>
      <c r="E31" s="33">
        <f t="shared" si="6"/>
        <v>9379</v>
      </c>
      <c r="F31" s="33">
        <f t="shared" si="6"/>
        <v>17</v>
      </c>
      <c r="G31" s="33">
        <f t="shared" si="6"/>
        <v>0</v>
      </c>
      <c r="H31" s="33">
        <f t="shared" si="6"/>
        <v>0</v>
      </c>
      <c r="I31" s="41">
        <f>C31+E31+G31</f>
        <v>2005736</v>
      </c>
      <c r="J31" s="23">
        <f>D31+F31+H31</f>
        <v>3713</v>
      </c>
    </row>
    <row r="32" spans="2:10" ht="31.5">
      <c r="B32" s="34" t="s">
        <v>19</v>
      </c>
      <c r="C32" s="23">
        <v>0</v>
      </c>
      <c r="D32" s="24">
        <f>C32/30/18</f>
        <v>0</v>
      </c>
      <c r="E32" s="23">
        <v>0</v>
      </c>
      <c r="F32" s="24">
        <f>E32/30/18</f>
        <v>0</v>
      </c>
      <c r="G32" s="23">
        <v>0</v>
      </c>
      <c r="H32" s="24">
        <f>G32/30/18</f>
        <v>0</v>
      </c>
      <c r="I32" s="41">
        <v>0</v>
      </c>
      <c r="J32" s="14">
        <v>0</v>
      </c>
    </row>
    <row r="33" spans="2:10" ht="15.75">
      <c r="B33" s="11"/>
      <c r="C33" s="23"/>
      <c r="D33" s="24"/>
      <c r="E33" s="23"/>
      <c r="F33" s="23"/>
      <c r="G33" s="23"/>
      <c r="H33" s="23"/>
      <c r="I33" s="41"/>
      <c r="J33" s="14"/>
    </row>
    <row r="34" spans="2:10" ht="15.75">
      <c r="B34" s="11" t="s">
        <v>36</v>
      </c>
      <c r="C34" s="23"/>
      <c r="D34" s="24"/>
      <c r="E34" s="23"/>
      <c r="F34" s="23"/>
      <c r="G34" s="23"/>
      <c r="H34" s="23"/>
      <c r="I34" s="41"/>
      <c r="J34" s="14"/>
    </row>
    <row r="35" spans="2:10" ht="15.75">
      <c r="B35" s="11"/>
      <c r="C35" s="23"/>
      <c r="D35" s="24"/>
      <c r="E35" s="23"/>
      <c r="F35" s="23"/>
      <c r="G35" s="23"/>
      <c r="H35" s="23"/>
      <c r="I35" s="41"/>
      <c r="J35" s="14"/>
    </row>
    <row r="36" spans="2:10" ht="15.75">
      <c r="B36" s="11" t="s">
        <v>9</v>
      </c>
      <c r="C36" s="21">
        <f>C37+C38</f>
        <v>192249</v>
      </c>
      <c r="D36" s="21">
        <f aca="true" t="shared" si="7" ref="D36:J36">D37+D38</f>
        <v>356</v>
      </c>
      <c r="E36" s="21">
        <f t="shared" si="7"/>
        <v>0</v>
      </c>
      <c r="F36" s="21">
        <f t="shared" si="7"/>
        <v>0</v>
      </c>
      <c r="G36" s="21">
        <f t="shared" si="7"/>
        <v>0</v>
      </c>
      <c r="H36" s="21">
        <f t="shared" si="7"/>
        <v>0</v>
      </c>
      <c r="I36" s="22">
        <f t="shared" si="7"/>
        <v>192249</v>
      </c>
      <c r="J36" s="21">
        <f t="shared" si="7"/>
        <v>356</v>
      </c>
    </row>
    <row r="37" spans="2:10" ht="15">
      <c r="B37" s="17" t="s">
        <v>10</v>
      </c>
      <c r="C37" s="19">
        <v>136906</v>
      </c>
      <c r="D37" s="18">
        <f>C37/30/18</f>
        <v>254</v>
      </c>
      <c r="E37" s="19">
        <v>0</v>
      </c>
      <c r="F37" s="18">
        <f>E37/30/18</f>
        <v>0</v>
      </c>
      <c r="G37" s="19">
        <v>0</v>
      </c>
      <c r="H37" s="18">
        <f>G37/30/18</f>
        <v>0</v>
      </c>
      <c r="I37" s="44">
        <f>C37+E37+G37</f>
        <v>136906</v>
      </c>
      <c r="J37" s="19">
        <f>D37+F37+H37</f>
        <v>254</v>
      </c>
    </row>
    <row r="38" spans="2:10" ht="15">
      <c r="B38" s="17" t="s">
        <v>11</v>
      </c>
      <c r="C38" s="19">
        <v>55343</v>
      </c>
      <c r="D38" s="18">
        <f>C38/30/18</f>
        <v>102</v>
      </c>
      <c r="E38" s="19">
        <v>0</v>
      </c>
      <c r="F38" s="18">
        <f>E38/30/18</f>
        <v>0</v>
      </c>
      <c r="G38" s="19">
        <v>0</v>
      </c>
      <c r="H38" s="18">
        <f>G38/30/18</f>
        <v>0</v>
      </c>
      <c r="I38" s="44">
        <f>C38+E38+G38</f>
        <v>55343</v>
      </c>
      <c r="J38" s="19">
        <f>D38+F38+H38</f>
        <v>102</v>
      </c>
    </row>
    <row r="39" spans="2:10" ht="15.75">
      <c r="B39" s="11" t="s">
        <v>21</v>
      </c>
      <c r="C39" s="21">
        <f>C43+C46+C49</f>
        <v>403527</v>
      </c>
      <c r="D39" s="21">
        <f aca="true" t="shared" si="8" ref="D39:J39">D43+D46+D49</f>
        <v>747</v>
      </c>
      <c r="E39" s="21">
        <f t="shared" si="8"/>
        <v>0</v>
      </c>
      <c r="F39" s="21">
        <f t="shared" si="8"/>
        <v>0</v>
      </c>
      <c r="G39" s="21">
        <f t="shared" si="8"/>
        <v>0</v>
      </c>
      <c r="H39" s="21">
        <f t="shared" si="8"/>
        <v>0</v>
      </c>
      <c r="I39" s="22">
        <f t="shared" si="8"/>
        <v>403527</v>
      </c>
      <c r="J39" s="21">
        <f t="shared" si="8"/>
        <v>747</v>
      </c>
    </row>
    <row r="40" spans="2:10" ht="15.75">
      <c r="B40" s="11" t="s">
        <v>13</v>
      </c>
      <c r="C40" s="23"/>
      <c r="D40" s="24"/>
      <c r="E40" s="23"/>
      <c r="F40" s="23"/>
      <c r="G40" s="23"/>
      <c r="H40" s="23"/>
      <c r="I40" s="41"/>
      <c r="J40" s="14"/>
    </row>
    <row r="41" spans="2:10" ht="15">
      <c r="B41" s="17" t="s">
        <v>10</v>
      </c>
      <c r="C41" s="18">
        <f>C44+C47+C50</f>
        <v>365634</v>
      </c>
      <c r="D41" s="18">
        <f>C41/30/18</f>
        <v>677</v>
      </c>
      <c r="E41" s="18">
        <f aca="true" t="shared" si="9" ref="E41:I42">E44+E47+E50</f>
        <v>0</v>
      </c>
      <c r="F41" s="18">
        <f>E41/30/18</f>
        <v>0</v>
      </c>
      <c r="G41" s="18">
        <f t="shared" si="9"/>
        <v>0</v>
      </c>
      <c r="H41" s="18">
        <f>G41/30/18</f>
        <v>0</v>
      </c>
      <c r="I41" s="20">
        <f t="shared" si="9"/>
        <v>365634</v>
      </c>
      <c r="J41" s="18">
        <f>J44+J47+J50</f>
        <v>677</v>
      </c>
    </row>
    <row r="42" spans="2:10" ht="15">
      <c r="B42" s="17" t="s">
        <v>11</v>
      </c>
      <c r="C42" s="18">
        <f>C45+C48+C51</f>
        <v>37893</v>
      </c>
      <c r="D42" s="18">
        <f>C42/30/18</f>
        <v>70</v>
      </c>
      <c r="E42" s="18">
        <f t="shared" si="9"/>
        <v>0</v>
      </c>
      <c r="F42" s="18">
        <f>E42/30/18</f>
        <v>0</v>
      </c>
      <c r="G42" s="18">
        <f t="shared" si="9"/>
        <v>0</v>
      </c>
      <c r="H42" s="18">
        <f>G42/30/18</f>
        <v>0</v>
      </c>
      <c r="I42" s="20">
        <f t="shared" si="9"/>
        <v>37893</v>
      </c>
      <c r="J42" s="18">
        <f>J45+J48+J51</f>
        <v>70</v>
      </c>
    </row>
    <row r="43" spans="2:10" ht="30.75">
      <c r="B43" s="26" t="s">
        <v>39</v>
      </c>
      <c r="C43" s="23">
        <f>C44+C45</f>
        <v>338996</v>
      </c>
      <c r="D43" s="23">
        <f aca="true" t="shared" si="10" ref="D43:J43">D44+D45</f>
        <v>628</v>
      </c>
      <c r="E43" s="23">
        <f t="shared" si="10"/>
        <v>0</v>
      </c>
      <c r="F43" s="23">
        <f t="shared" si="10"/>
        <v>0</v>
      </c>
      <c r="G43" s="23">
        <f t="shared" si="10"/>
        <v>0</v>
      </c>
      <c r="H43" s="23">
        <f t="shared" si="10"/>
        <v>0</v>
      </c>
      <c r="I43" s="41">
        <f t="shared" si="10"/>
        <v>338996</v>
      </c>
      <c r="J43" s="23">
        <f t="shared" si="10"/>
        <v>628</v>
      </c>
    </row>
    <row r="44" spans="2:10" ht="15">
      <c r="B44" s="29" t="s">
        <v>10</v>
      </c>
      <c r="C44" s="30">
        <v>310459</v>
      </c>
      <c r="D44" s="31">
        <f>C44/30/18</f>
        <v>575</v>
      </c>
      <c r="E44" s="35">
        <v>0</v>
      </c>
      <c r="F44" s="31">
        <f>E44/30/18</f>
        <v>0</v>
      </c>
      <c r="G44" s="30">
        <v>0</v>
      </c>
      <c r="H44" s="31">
        <f>G44/30/18</f>
        <v>0</v>
      </c>
      <c r="I44" s="45">
        <f>C44+E44+G44</f>
        <v>310459</v>
      </c>
      <c r="J44" s="30">
        <f>D44+F44+H44</f>
        <v>575</v>
      </c>
    </row>
    <row r="45" spans="2:10" ht="15">
      <c r="B45" s="29" t="s">
        <v>11</v>
      </c>
      <c r="C45" s="30">
        <v>28537</v>
      </c>
      <c r="D45" s="31">
        <f>C45/30/18</f>
        <v>53</v>
      </c>
      <c r="E45" s="30">
        <v>0</v>
      </c>
      <c r="F45" s="31">
        <f>E45/30/18</f>
        <v>0</v>
      </c>
      <c r="G45" s="30">
        <v>0</v>
      </c>
      <c r="H45" s="31">
        <f>G45/30/18</f>
        <v>0</v>
      </c>
      <c r="I45" s="45">
        <f>C45+E45+G45</f>
        <v>28537</v>
      </c>
      <c r="J45" s="30">
        <f>D45+F45+H45</f>
        <v>53</v>
      </c>
    </row>
    <row r="46" spans="2:10" ht="60.75">
      <c r="B46" s="26" t="s">
        <v>40</v>
      </c>
      <c r="C46" s="23">
        <f>C47+C48</f>
        <v>55175</v>
      </c>
      <c r="D46" s="23">
        <f aca="true" t="shared" si="11" ref="D46:J46">D47+D48</f>
        <v>102</v>
      </c>
      <c r="E46" s="23">
        <f t="shared" si="11"/>
        <v>0</v>
      </c>
      <c r="F46" s="23">
        <f t="shared" si="11"/>
        <v>0</v>
      </c>
      <c r="G46" s="23">
        <f t="shared" si="11"/>
        <v>0</v>
      </c>
      <c r="H46" s="23">
        <f t="shared" si="11"/>
        <v>0</v>
      </c>
      <c r="I46" s="41">
        <f t="shared" si="11"/>
        <v>55175</v>
      </c>
      <c r="J46" s="23">
        <f t="shared" si="11"/>
        <v>102</v>
      </c>
    </row>
    <row r="47" spans="2:10" ht="15">
      <c r="B47" s="29" t="s">
        <v>10</v>
      </c>
      <c r="C47" s="36">
        <v>55175</v>
      </c>
      <c r="D47" s="31">
        <f>C47/30/18</f>
        <v>102</v>
      </c>
      <c r="E47" s="30">
        <v>0</v>
      </c>
      <c r="F47" s="31">
        <f>E47/30/18</f>
        <v>0</v>
      </c>
      <c r="G47" s="30">
        <v>0</v>
      </c>
      <c r="H47" s="31">
        <f>G47/30/18</f>
        <v>0</v>
      </c>
      <c r="I47" s="45">
        <f>C47+E47+G47</f>
        <v>55175</v>
      </c>
      <c r="J47" s="30">
        <f>D47+F47+H47</f>
        <v>102</v>
      </c>
    </row>
    <row r="48" spans="2:10" ht="15">
      <c r="B48" s="29" t="s">
        <v>11</v>
      </c>
      <c r="C48" s="30"/>
      <c r="D48" s="31">
        <f>C48/30/18</f>
        <v>0</v>
      </c>
      <c r="E48" s="30">
        <v>0</v>
      </c>
      <c r="F48" s="31">
        <f>E48/30/18</f>
        <v>0</v>
      </c>
      <c r="G48" s="30">
        <v>0</v>
      </c>
      <c r="H48" s="31">
        <f>G48/30/18</f>
        <v>0</v>
      </c>
      <c r="I48" s="45">
        <f>C48+E48+G48</f>
        <v>0</v>
      </c>
      <c r="J48" s="30">
        <f>D48+F48+H48</f>
        <v>0</v>
      </c>
    </row>
    <row r="49" spans="2:10" ht="30">
      <c r="B49" s="26" t="s">
        <v>38</v>
      </c>
      <c r="C49" s="27">
        <f>C50+C51</f>
        <v>9356</v>
      </c>
      <c r="D49" s="27">
        <f aca="true" t="shared" si="12" ref="D49:J49">D50+D51</f>
        <v>17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8">
        <f t="shared" si="12"/>
        <v>9356</v>
      </c>
      <c r="J49" s="27">
        <f t="shared" si="12"/>
        <v>17</v>
      </c>
    </row>
    <row r="50" spans="2:10" ht="15">
      <c r="B50" s="29" t="s">
        <v>10</v>
      </c>
      <c r="C50" s="30"/>
      <c r="D50" s="31">
        <f>C50/30/18</f>
        <v>0</v>
      </c>
      <c r="E50" s="30">
        <v>0</v>
      </c>
      <c r="F50" s="31">
        <f>E50/30/18</f>
        <v>0</v>
      </c>
      <c r="G50" s="30">
        <v>0</v>
      </c>
      <c r="H50" s="31">
        <f>G50/30/18</f>
        <v>0</v>
      </c>
      <c r="I50" s="45">
        <f>C50+E50+G50</f>
        <v>0</v>
      </c>
      <c r="J50" s="30">
        <f>D50+F50+H50</f>
        <v>0</v>
      </c>
    </row>
    <row r="51" spans="2:10" ht="15">
      <c r="B51" s="29" t="s">
        <v>11</v>
      </c>
      <c r="C51" s="30">
        <v>9356</v>
      </c>
      <c r="D51" s="31">
        <f>C51/30/18</f>
        <v>17</v>
      </c>
      <c r="E51" s="30">
        <v>0</v>
      </c>
      <c r="F51" s="31">
        <f>E51/30/18</f>
        <v>0</v>
      </c>
      <c r="G51" s="30">
        <v>0</v>
      </c>
      <c r="H51" s="31">
        <f>G51/30/18</f>
        <v>0</v>
      </c>
      <c r="I51" s="45">
        <f>C51+E51+G51</f>
        <v>9356</v>
      </c>
      <c r="J51" s="30">
        <f>D51+F51+H51</f>
        <v>17</v>
      </c>
    </row>
    <row r="52" spans="2:10" ht="15.75">
      <c r="B52" s="11" t="s">
        <v>17</v>
      </c>
      <c r="C52" s="21">
        <f>C36+C39</f>
        <v>595776</v>
      </c>
      <c r="D52" s="21">
        <f aca="true" t="shared" si="13" ref="D52:J52">D36+D39</f>
        <v>1103</v>
      </c>
      <c r="E52" s="21">
        <f t="shared" si="13"/>
        <v>0</v>
      </c>
      <c r="F52" s="21">
        <f t="shared" si="13"/>
        <v>0</v>
      </c>
      <c r="G52" s="21">
        <f t="shared" si="13"/>
        <v>0</v>
      </c>
      <c r="H52" s="21">
        <f t="shared" si="13"/>
        <v>0</v>
      </c>
      <c r="I52" s="22">
        <f t="shared" si="13"/>
        <v>595776</v>
      </c>
      <c r="J52" s="21">
        <f t="shared" si="13"/>
        <v>1103</v>
      </c>
    </row>
    <row r="53" spans="2:10" ht="15.75">
      <c r="B53" s="12"/>
      <c r="C53" s="23"/>
      <c r="D53" s="24"/>
      <c r="E53" s="23"/>
      <c r="F53" s="23"/>
      <c r="G53" s="23"/>
      <c r="H53" s="23"/>
      <c r="I53" s="41"/>
      <c r="J53" s="14"/>
    </row>
    <row r="54" spans="2:10" ht="15.75">
      <c r="B54" s="11" t="s">
        <v>22</v>
      </c>
      <c r="C54" s="23">
        <f aca="true" t="shared" si="14" ref="C54:H54">C52</f>
        <v>595776</v>
      </c>
      <c r="D54" s="23">
        <f t="shared" si="14"/>
        <v>1103</v>
      </c>
      <c r="E54" s="23">
        <f t="shared" si="14"/>
        <v>0</v>
      </c>
      <c r="F54" s="23">
        <f t="shared" si="14"/>
        <v>0</v>
      </c>
      <c r="G54" s="23">
        <f t="shared" si="14"/>
        <v>0</v>
      </c>
      <c r="H54" s="23">
        <f t="shared" si="14"/>
        <v>0</v>
      </c>
      <c r="I54" s="41">
        <f>C54+E54+G54</f>
        <v>595776</v>
      </c>
      <c r="J54" s="23">
        <f>D54+F54+H54</f>
        <v>1103</v>
      </c>
    </row>
    <row r="55" spans="2:10" ht="31.5">
      <c r="B55" s="34" t="s">
        <v>23</v>
      </c>
      <c r="C55" s="23">
        <v>0</v>
      </c>
      <c r="D55" s="24">
        <f>C55/30/18</f>
        <v>0</v>
      </c>
      <c r="E55" s="23">
        <v>0</v>
      </c>
      <c r="F55" s="24">
        <f>E55/30/18</f>
        <v>0</v>
      </c>
      <c r="G55" s="23">
        <v>0</v>
      </c>
      <c r="H55" s="24">
        <f>G55/30/18</f>
        <v>0</v>
      </c>
      <c r="I55" s="41">
        <f>C55+E55+G55</f>
        <v>0</v>
      </c>
      <c r="J55" s="23">
        <f>D55+F55+H55</f>
        <v>0</v>
      </c>
    </row>
    <row r="56" spans="2:10" ht="15.75">
      <c r="B56" s="11"/>
      <c r="C56" s="23"/>
      <c r="D56" s="23"/>
      <c r="E56" s="23"/>
      <c r="F56" s="24"/>
      <c r="G56" s="23"/>
      <c r="H56" s="24"/>
      <c r="I56" s="41"/>
      <c r="J56" s="14"/>
    </row>
    <row r="57" spans="2:10" ht="15.75">
      <c r="B57" s="11" t="s">
        <v>24</v>
      </c>
      <c r="C57" s="23"/>
      <c r="D57" s="23"/>
      <c r="E57" s="23"/>
      <c r="F57" s="24"/>
      <c r="G57" s="23"/>
      <c r="H57" s="24"/>
      <c r="I57" s="41"/>
      <c r="J57" s="14"/>
    </row>
    <row r="58" spans="2:10" ht="15.75">
      <c r="B58" s="11"/>
      <c r="C58" s="23"/>
      <c r="D58" s="23"/>
      <c r="E58" s="23"/>
      <c r="F58" s="24"/>
      <c r="G58" s="23"/>
      <c r="H58" s="24"/>
      <c r="I58" s="41"/>
      <c r="J58" s="14"/>
    </row>
    <row r="59" spans="2:10" ht="15.75">
      <c r="B59" s="11" t="s">
        <v>25</v>
      </c>
      <c r="C59" s="23">
        <f>C13+C36</f>
        <v>1311794</v>
      </c>
      <c r="D59" s="23">
        <f aca="true" t="shared" si="15" ref="D59:J59">D13+D36</f>
        <v>2429</v>
      </c>
      <c r="E59" s="23">
        <f t="shared" si="15"/>
        <v>9379</v>
      </c>
      <c r="F59" s="23">
        <f t="shared" si="15"/>
        <v>17</v>
      </c>
      <c r="G59" s="23">
        <f t="shared" si="15"/>
        <v>0</v>
      </c>
      <c r="H59" s="23">
        <f t="shared" si="15"/>
        <v>0</v>
      </c>
      <c r="I59" s="41">
        <f t="shared" si="15"/>
        <v>1321173</v>
      </c>
      <c r="J59" s="23">
        <f t="shared" si="15"/>
        <v>2446</v>
      </c>
    </row>
    <row r="60" spans="2:10" ht="15">
      <c r="B60" s="17" t="s">
        <v>10</v>
      </c>
      <c r="C60" s="19">
        <f aca="true" t="shared" si="16" ref="C60:J75">C14+C37</f>
        <v>969716</v>
      </c>
      <c r="D60" s="19">
        <f t="shared" si="16"/>
        <v>1796</v>
      </c>
      <c r="E60" s="19">
        <f t="shared" si="16"/>
        <v>0</v>
      </c>
      <c r="F60" s="19">
        <f t="shared" si="16"/>
        <v>0</v>
      </c>
      <c r="G60" s="19">
        <f t="shared" si="16"/>
        <v>0</v>
      </c>
      <c r="H60" s="19">
        <f t="shared" si="16"/>
        <v>0</v>
      </c>
      <c r="I60" s="44">
        <f t="shared" si="16"/>
        <v>969716</v>
      </c>
      <c r="J60" s="19">
        <f t="shared" si="16"/>
        <v>1796</v>
      </c>
    </row>
    <row r="61" spans="2:10" ht="15">
      <c r="B61" s="17" t="s">
        <v>11</v>
      </c>
      <c r="C61" s="19">
        <f t="shared" si="16"/>
        <v>342078</v>
      </c>
      <c r="D61" s="19">
        <f t="shared" si="16"/>
        <v>633</v>
      </c>
      <c r="E61" s="19">
        <f t="shared" si="16"/>
        <v>9379</v>
      </c>
      <c r="F61" s="19">
        <f t="shared" si="16"/>
        <v>17</v>
      </c>
      <c r="G61" s="19">
        <f t="shared" si="16"/>
        <v>0</v>
      </c>
      <c r="H61" s="19">
        <f t="shared" si="16"/>
        <v>0</v>
      </c>
      <c r="I61" s="44">
        <f t="shared" si="16"/>
        <v>351457</v>
      </c>
      <c r="J61" s="19">
        <f t="shared" si="16"/>
        <v>650</v>
      </c>
    </row>
    <row r="62" spans="2:10" ht="15.75">
      <c r="B62" s="11" t="s">
        <v>12</v>
      </c>
      <c r="C62" s="23">
        <f t="shared" si="16"/>
        <v>1280339</v>
      </c>
      <c r="D62" s="23">
        <f t="shared" si="16"/>
        <v>2370</v>
      </c>
      <c r="E62" s="23">
        <f t="shared" si="16"/>
        <v>0</v>
      </c>
      <c r="F62" s="23">
        <f t="shared" si="16"/>
        <v>0</v>
      </c>
      <c r="G62" s="23">
        <f t="shared" si="16"/>
        <v>0</v>
      </c>
      <c r="H62" s="23">
        <f t="shared" si="16"/>
        <v>0</v>
      </c>
      <c r="I62" s="41">
        <f t="shared" si="16"/>
        <v>1280339</v>
      </c>
      <c r="J62" s="23">
        <f t="shared" si="16"/>
        <v>2370</v>
      </c>
    </row>
    <row r="63" spans="2:10" ht="15.75">
      <c r="B63" s="11" t="s">
        <v>13</v>
      </c>
      <c r="C63" s="23">
        <f t="shared" si="16"/>
        <v>0</v>
      </c>
      <c r="D63" s="23">
        <f t="shared" si="16"/>
        <v>0</v>
      </c>
      <c r="E63" s="23">
        <f t="shared" si="16"/>
        <v>0</v>
      </c>
      <c r="F63" s="23">
        <f t="shared" si="16"/>
        <v>0</v>
      </c>
      <c r="G63" s="23">
        <f t="shared" si="16"/>
        <v>0</v>
      </c>
      <c r="H63" s="23">
        <f t="shared" si="16"/>
        <v>0</v>
      </c>
      <c r="I63" s="41">
        <f t="shared" si="16"/>
        <v>0</v>
      </c>
      <c r="J63" s="23">
        <f t="shared" si="16"/>
        <v>0</v>
      </c>
    </row>
    <row r="64" spans="2:10" ht="15">
      <c r="B64" s="17" t="s">
        <v>10</v>
      </c>
      <c r="C64" s="19">
        <f t="shared" si="16"/>
        <v>677717</v>
      </c>
      <c r="D64" s="19">
        <f t="shared" si="16"/>
        <v>1255</v>
      </c>
      <c r="E64" s="19">
        <f t="shared" si="16"/>
        <v>0</v>
      </c>
      <c r="F64" s="19">
        <f t="shared" si="16"/>
        <v>0</v>
      </c>
      <c r="G64" s="19">
        <f t="shared" si="16"/>
        <v>0</v>
      </c>
      <c r="H64" s="19">
        <f t="shared" si="16"/>
        <v>0</v>
      </c>
      <c r="I64" s="44">
        <f t="shared" si="16"/>
        <v>681077</v>
      </c>
      <c r="J64" s="19">
        <f t="shared" si="16"/>
        <v>1261</v>
      </c>
    </row>
    <row r="65" spans="2:10" ht="15">
      <c r="B65" s="17" t="s">
        <v>11</v>
      </c>
      <c r="C65" s="19">
        <f t="shared" si="16"/>
        <v>458792</v>
      </c>
      <c r="D65" s="19">
        <f t="shared" si="16"/>
        <v>849</v>
      </c>
      <c r="E65" s="19">
        <f t="shared" si="16"/>
        <v>0</v>
      </c>
      <c r="F65" s="19">
        <f t="shared" si="16"/>
        <v>0</v>
      </c>
      <c r="G65" s="19">
        <f t="shared" si="16"/>
        <v>0</v>
      </c>
      <c r="H65" s="19">
        <f t="shared" si="16"/>
        <v>0</v>
      </c>
      <c r="I65" s="44">
        <f t="shared" si="16"/>
        <v>599262</v>
      </c>
      <c r="J65" s="19">
        <f t="shared" si="16"/>
        <v>1109</v>
      </c>
    </row>
    <row r="66" spans="2:10" ht="30">
      <c r="B66" s="26" t="s">
        <v>39</v>
      </c>
      <c r="C66" s="27">
        <f t="shared" si="16"/>
        <v>919538</v>
      </c>
      <c r="D66" s="27">
        <f t="shared" si="16"/>
        <v>1703</v>
      </c>
      <c r="E66" s="27">
        <f t="shared" si="16"/>
        <v>0</v>
      </c>
      <c r="F66" s="27">
        <f t="shared" si="16"/>
        <v>0</v>
      </c>
      <c r="G66" s="27">
        <f t="shared" si="16"/>
        <v>0</v>
      </c>
      <c r="H66" s="27">
        <f t="shared" si="16"/>
        <v>0</v>
      </c>
      <c r="I66" s="28">
        <f t="shared" si="16"/>
        <v>919538</v>
      </c>
      <c r="J66" s="27">
        <f t="shared" si="16"/>
        <v>1703</v>
      </c>
    </row>
    <row r="67" spans="1:10" ht="15">
      <c r="A67" s="7"/>
      <c r="B67" s="29" t="s">
        <v>10</v>
      </c>
      <c r="C67" s="30">
        <f t="shared" si="16"/>
        <v>561925</v>
      </c>
      <c r="D67" s="30">
        <f t="shared" si="16"/>
        <v>1041</v>
      </c>
      <c r="E67" s="30">
        <f t="shared" si="16"/>
        <v>0</v>
      </c>
      <c r="F67" s="30">
        <f t="shared" si="16"/>
        <v>0</v>
      </c>
      <c r="G67" s="30">
        <f t="shared" si="16"/>
        <v>0</v>
      </c>
      <c r="H67" s="30">
        <f t="shared" si="16"/>
        <v>0</v>
      </c>
      <c r="I67" s="45">
        <f t="shared" si="16"/>
        <v>561925</v>
      </c>
      <c r="J67" s="30">
        <f t="shared" si="16"/>
        <v>1041</v>
      </c>
    </row>
    <row r="68" spans="1:10" ht="15">
      <c r="A68" s="7"/>
      <c r="B68" s="29" t="s">
        <v>11</v>
      </c>
      <c r="C68" s="30">
        <f t="shared" si="16"/>
        <v>357613</v>
      </c>
      <c r="D68" s="30">
        <f t="shared" si="16"/>
        <v>662</v>
      </c>
      <c r="E68" s="30">
        <f t="shared" si="16"/>
        <v>0</v>
      </c>
      <c r="F68" s="30">
        <f t="shared" si="16"/>
        <v>0</v>
      </c>
      <c r="G68" s="30">
        <f t="shared" si="16"/>
        <v>0</v>
      </c>
      <c r="H68" s="30">
        <f t="shared" si="16"/>
        <v>0</v>
      </c>
      <c r="I68" s="45">
        <f t="shared" si="16"/>
        <v>357613</v>
      </c>
      <c r="J68" s="30">
        <f t="shared" si="16"/>
        <v>662</v>
      </c>
    </row>
    <row r="69" spans="1:10" ht="60">
      <c r="A69" s="37"/>
      <c r="B69" s="26" t="s">
        <v>40</v>
      </c>
      <c r="C69" s="27">
        <f t="shared" si="16"/>
        <v>207615</v>
      </c>
      <c r="D69" s="27">
        <f t="shared" si="16"/>
        <v>384</v>
      </c>
      <c r="E69" s="27">
        <f t="shared" si="16"/>
        <v>0</v>
      </c>
      <c r="F69" s="27">
        <f t="shared" si="16"/>
        <v>0</v>
      </c>
      <c r="G69" s="27">
        <f t="shared" si="16"/>
        <v>0</v>
      </c>
      <c r="H69" s="27">
        <f t="shared" si="16"/>
        <v>0</v>
      </c>
      <c r="I69" s="28">
        <f t="shared" si="16"/>
        <v>207615</v>
      </c>
      <c r="J69" s="27">
        <f t="shared" si="16"/>
        <v>384</v>
      </c>
    </row>
    <row r="70" spans="2:10" ht="15">
      <c r="B70" s="29" t="s">
        <v>10</v>
      </c>
      <c r="C70" s="30">
        <f t="shared" si="16"/>
        <v>115792</v>
      </c>
      <c r="D70" s="30">
        <f t="shared" si="16"/>
        <v>214</v>
      </c>
      <c r="E70" s="30">
        <f t="shared" si="16"/>
        <v>0</v>
      </c>
      <c r="F70" s="30">
        <f t="shared" si="16"/>
        <v>0</v>
      </c>
      <c r="G70" s="30">
        <f t="shared" si="16"/>
        <v>0</v>
      </c>
      <c r="H70" s="30">
        <f t="shared" si="16"/>
        <v>0</v>
      </c>
      <c r="I70" s="45">
        <f t="shared" si="16"/>
        <v>115792</v>
      </c>
      <c r="J70" s="30">
        <f t="shared" si="16"/>
        <v>214</v>
      </c>
    </row>
    <row r="71" spans="2:10" ht="15">
      <c r="B71" s="29" t="s">
        <v>11</v>
      </c>
      <c r="C71" s="30">
        <f t="shared" si="16"/>
        <v>91823</v>
      </c>
      <c r="D71" s="30">
        <f t="shared" si="16"/>
        <v>170</v>
      </c>
      <c r="E71" s="30">
        <f t="shared" si="16"/>
        <v>0</v>
      </c>
      <c r="F71" s="30">
        <f t="shared" si="16"/>
        <v>0</v>
      </c>
      <c r="G71" s="30">
        <f t="shared" si="16"/>
        <v>0</v>
      </c>
      <c r="H71" s="30">
        <f t="shared" si="16"/>
        <v>0</v>
      </c>
      <c r="I71" s="45">
        <f t="shared" si="16"/>
        <v>91823</v>
      </c>
      <c r="J71" s="30">
        <f t="shared" si="16"/>
        <v>170</v>
      </c>
    </row>
    <row r="72" spans="2:10" ht="30">
      <c r="B72" s="26" t="s">
        <v>38</v>
      </c>
      <c r="C72" s="27">
        <f t="shared" si="16"/>
        <v>153186</v>
      </c>
      <c r="D72" s="27">
        <f t="shared" si="16"/>
        <v>283</v>
      </c>
      <c r="E72" s="27">
        <f t="shared" si="16"/>
        <v>0</v>
      </c>
      <c r="F72" s="27">
        <f t="shared" si="16"/>
        <v>0</v>
      </c>
      <c r="G72" s="27">
        <f t="shared" si="16"/>
        <v>0</v>
      </c>
      <c r="H72" s="27">
        <f t="shared" si="16"/>
        <v>0</v>
      </c>
      <c r="I72" s="28">
        <f t="shared" si="16"/>
        <v>153186</v>
      </c>
      <c r="J72" s="27">
        <f t="shared" si="16"/>
        <v>283</v>
      </c>
    </row>
    <row r="73" spans="2:10" ht="15">
      <c r="B73" s="29" t="s">
        <v>10</v>
      </c>
      <c r="C73" s="30">
        <f t="shared" si="16"/>
        <v>3360</v>
      </c>
      <c r="D73" s="30">
        <f t="shared" si="16"/>
        <v>6</v>
      </c>
      <c r="E73" s="30">
        <f t="shared" si="16"/>
        <v>0</v>
      </c>
      <c r="F73" s="30">
        <f t="shared" si="16"/>
        <v>0</v>
      </c>
      <c r="G73" s="30">
        <f t="shared" si="16"/>
        <v>0</v>
      </c>
      <c r="H73" s="30">
        <f t="shared" si="16"/>
        <v>0</v>
      </c>
      <c r="I73" s="45">
        <f t="shared" si="16"/>
        <v>3360</v>
      </c>
      <c r="J73" s="30">
        <f t="shared" si="16"/>
        <v>6</v>
      </c>
    </row>
    <row r="74" spans="2:10" ht="15">
      <c r="B74" s="29" t="s">
        <v>11</v>
      </c>
      <c r="C74" s="27">
        <f t="shared" si="16"/>
        <v>149826</v>
      </c>
      <c r="D74" s="27">
        <f t="shared" si="16"/>
        <v>277</v>
      </c>
      <c r="E74" s="27">
        <f t="shared" si="16"/>
        <v>0</v>
      </c>
      <c r="F74" s="27">
        <f t="shared" si="16"/>
        <v>0</v>
      </c>
      <c r="G74" s="27">
        <f t="shared" si="16"/>
        <v>0</v>
      </c>
      <c r="H74" s="27">
        <f t="shared" si="16"/>
        <v>0</v>
      </c>
      <c r="I74" s="28">
        <f t="shared" si="16"/>
        <v>149826</v>
      </c>
      <c r="J74" s="27">
        <f t="shared" si="16"/>
        <v>277</v>
      </c>
    </row>
    <row r="75" spans="2:10" ht="15.75">
      <c r="B75" s="11" t="s">
        <v>17</v>
      </c>
      <c r="C75" s="21">
        <f>C29+C52</f>
        <v>2592133</v>
      </c>
      <c r="D75" s="21">
        <f t="shared" si="16"/>
        <v>4799</v>
      </c>
      <c r="E75" s="21">
        <f t="shared" si="16"/>
        <v>9379</v>
      </c>
      <c r="F75" s="21">
        <f t="shared" si="16"/>
        <v>17</v>
      </c>
      <c r="G75" s="21">
        <f t="shared" si="16"/>
        <v>0</v>
      </c>
      <c r="H75" s="21">
        <f t="shared" si="16"/>
        <v>0</v>
      </c>
      <c r="I75" s="22">
        <f t="shared" si="16"/>
        <v>2601512</v>
      </c>
      <c r="J75" s="21">
        <f t="shared" si="16"/>
        <v>4816</v>
      </c>
    </row>
    <row r="76" spans="2:10" ht="15.75">
      <c r="B76" s="11" t="s">
        <v>26</v>
      </c>
      <c r="C76" s="21">
        <f>C31+C54</f>
        <v>2592133</v>
      </c>
      <c r="D76" s="21">
        <f aca="true" t="shared" si="17" ref="D76:J77">D31+D54</f>
        <v>4799</v>
      </c>
      <c r="E76" s="21">
        <f t="shared" si="17"/>
        <v>9379</v>
      </c>
      <c r="F76" s="21">
        <f t="shared" si="17"/>
        <v>17</v>
      </c>
      <c r="G76" s="21">
        <f t="shared" si="17"/>
        <v>0</v>
      </c>
      <c r="H76" s="21">
        <f t="shared" si="17"/>
        <v>0</v>
      </c>
      <c r="I76" s="22">
        <f t="shared" si="17"/>
        <v>2601512</v>
      </c>
      <c r="J76" s="21">
        <f t="shared" si="17"/>
        <v>4816</v>
      </c>
    </row>
    <row r="77" spans="2:10" ht="31.5">
      <c r="B77" s="34" t="s">
        <v>27</v>
      </c>
      <c r="C77" s="23">
        <f>C32+C55</f>
        <v>0</v>
      </c>
      <c r="D77" s="23">
        <f t="shared" si="17"/>
        <v>0</v>
      </c>
      <c r="E77" s="23">
        <f t="shared" si="17"/>
        <v>0</v>
      </c>
      <c r="F77" s="23">
        <f t="shared" si="17"/>
        <v>0</v>
      </c>
      <c r="G77" s="23">
        <f t="shared" si="17"/>
        <v>0</v>
      </c>
      <c r="H77" s="23">
        <f t="shared" si="17"/>
        <v>0</v>
      </c>
      <c r="I77" s="41">
        <f t="shared" si="17"/>
        <v>0</v>
      </c>
      <c r="J77" s="23">
        <f t="shared" si="17"/>
        <v>0</v>
      </c>
    </row>
    <row r="80" spans="2:9" ht="15">
      <c r="B80" s="7"/>
      <c r="C80" s="7"/>
      <c r="D80" s="7"/>
      <c r="E80" s="7"/>
      <c r="F80" s="7"/>
      <c r="G80" s="7"/>
      <c r="H80" s="7"/>
      <c r="I80" s="7"/>
    </row>
    <row r="84" spans="2:9" ht="15">
      <c r="B84" s="38" t="s">
        <v>28</v>
      </c>
      <c r="I84" s="1" t="s">
        <v>29</v>
      </c>
    </row>
    <row r="89" ht="15">
      <c r="B89" s="38"/>
    </row>
    <row r="90" ht="15">
      <c r="B90" s="38"/>
    </row>
  </sheetData>
  <sheetProtection selectLockedCells="1" selectUnlockedCells="1"/>
  <mergeCells count="6">
    <mergeCell ref="B4:J4"/>
    <mergeCell ref="B8:B9"/>
    <mergeCell ref="C8:D8"/>
    <mergeCell ref="E8:F8"/>
    <mergeCell ref="G8:H8"/>
    <mergeCell ref="I8:J8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&amp;C&amp;"Arial,Обычный"&amp;A</oddHeader>
    <oddFooter>&amp;C&amp;"Arial,Обычный"Страница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90"/>
  <sheetViews>
    <sheetView zoomScale="70" zoomScaleNormal="70" zoomScaleSheetLayoutView="75" zoomScalePageLayoutView="0" workbookViewId="0" topLeftCell="A1">
      <selection activeCell="C52" sqref="C52"/>
    </sheetView>
  </sheetViews>
  <sheetFormatPr defaultColWidth="11.625" defaultRowHeight="12.75"/>
  <cols>
    <col min="1" max="1" width="21.625" style="1" customWidth="1"/>
    <col min="2" max="2" width="66.25390625" style="1" customWidth="1"/>
    <col min="3" max="3" width="30.00390625" style="1" customWidth="1"/>
    <col min="4" max="4" width="23.00390625" style="1" customWidth="1"/>
    <col min="5" max="11" width="20.75390625" style="1" customWidth="1"/>
    <col min="12" max="12" width="15.25390625" style="1" customWidth="1"/>
    <col min="13" max="13" width="11.625" style="1" customWidth="1"/>
    <col min="14" max="14" width="15.875" style="1" customWidth="1"/>
    <col min="15" max="15" width="17.375" style="1" customWidth="1"/>
    <col min="16" max="16" width="15.75390625" style="1" customWidth="1"/>
    <col min="17" max="16384" width="11.625" style="1" customWidth="1"/>
  </cols>
  <sheetData>
    <row r="1" spans="3:4" ht="15">
      <c r="C1" s="2"/>
      <c r="D1" s="2"/>
    </row>
    <row r="2" spans="3:8" ht="15">
      <c r="C2" s="3"/>
      <c r="D2" s="3"/>
      <c r="G2" s="3"/>
      <c r="H2" s="3"/>
    </row>
    <row r="3" spans="3:4" ht="15">
      <c r="C3" s="3"/>
      <c r="D3" s="3"/>
    </row>
    <row r="4" spans="1:10" ht="15.75">
      <c r="A4" s="4"/>
      <c r="B4" s="66" t="s">
        <v>44</v>
      </c>
      <c r="C4" s="66"/>
      <c r="D4" s="66"/>
      <c r="E4" s="66"/>
      <c r="F4" s="66"/>
      <c r="G4" s="66"/>
      <c r="H4" s="66"/>
      <c r="I4" s="66"/>
      <c r="J4" s="66"/>
    </row>
    <row r="5" spans="3:4" ht="15">
      <c r="C5" s="5"/>
      <c r="D5" s="5"/>
    </row>
    <row r="6" spans="5:6" ht="15">
      <c r="E6" s="6"/>
      <c r="F6" s="6"/>
    </row>
    <row r="7" spans="3:4" ht="15">
      <c r="C7" s="7"/>
      <c r="D7" s="7"/>
    </row>
    <row r="8" spans="2:10" s="8" customFormat="1" ht="31.5" customHeight="1">
      <c r="B8" s="67" t="s">
        <v>1</v>
      </c>
      <c r="C8" s="67" t="s">
        <v>2</v>
      </c>
      <c r="D8" s="67"/>
      <c r="E8" s="67" t="s">
        <v>3</v>
      </c>
      <c r="F8" s="67"/>
      <c r="G8" s="67" t="s">
        <v>4</v>
      </c>
      <c r="H8" s="67"/>
      <c r="I8" s="67" t="s">
        <v>5</v>
      </c>
      <c r="J8" s="67"/>
    </row>
    <row r="9" spans="2:10" s="9" customFormat="1" ht="31.5" customHeight="1">
      <c r="B9" s="67"/>
      <c r="C9" s="10" t="s">
        <v>6</v>
      </c>
      <c r="D9" s="10" t="s">
        <v>7</v>
      </c>
      <c r="E9" s="10" t="s">
        <v>6</v>
      </c>
      <c r="F9" s="10" t="s">
        <v>7</v>
      </c>
      <c r="G9" s="10" t="s">
        <v>6</v>
      </c>
      <c r="H9" s="10" t="s">
        <v>7</v>
      </c>
      <c r="I9" s="10" t="s">
        <v>6</v>
      </c>
      <c r="J9" s="10" t="s">
        <v>7</v>
      </c>
    </row>
    <row r="10" spans="2:10" ht="15.75">
      <c r="B10" s="11"/>
      <c r="C10" s="12"/>
      <c r="D10" s="12"/>
      <c r="E10" s="12"/>
      <c r="F10" s="12"/>
      <c r="G10" s="12"/>
      <c r="H10" s="12"/>
      <c r="I10" s="13"/>
      <c r="J10" s="14"/>
    </row>
    <row r="11" spans="2:10" ht="15.75">
      <c r="B11" s="11" t="s">
        <v>8</v>
      </c>
      <c r="C11" s="12"/>
      <c r="D11" s="12"/>
      <c r="E11" s="12"/>
      <c r="F11" s="12"/>
      <c r="G11" s="12"/>
      <c r="H11" s="12"/>
      <c r="I11" s="13"/>
      <c r="J11" s="14"/>
    </row>
    <row r="12" spans="2:10" ht="15.75">
      <c r="B12" s="11"/>
      <c r="C12" s="12"/>
      <c r="D12" s="12"/>
      <c r="E12" s="12"/>
      <c r="F12" s="12"/>
      <c r="G12" s="12"/>
      <c r="H12" s="12"/>
      <c r="I12" s="13"/>
      <c r="J12" s="14"/>
    </row>
    <row r="13" spans="2:10" ht="15.75">
      <c r="B13" s="11" t="s">
        <v>9</v>
      </c>
      <c r="C13" s="15">
        <f aca="true" t="shared" si="0" ref="C13:J13">C14+C15</f>
        <v>1161680</v>
      </c>
      <c r="D13" s="15">
        <f t="shared" si="0"/>
        <v>2081</v>
      </c>
      <c r="E13" s="15">
        <f t="shared" si="0"/>
        <v>9903</v>
      </c>
      <c r="F13" s="15">
        <f t="shared" si="0"/>
        <v>18</v>
      </c>
      <c r="G13" s="15">
        <f t="shared" si="0"/>
        <v>0</v>
      </c>
      <c r="H13" s="15">
        <f t="shared" si="0"/>
        <v>0</v>
      </c>
      <c r="I13" s="16">
        <f t="shared" si="0"/>
        <v>1171583</v>
      </c>
      <c r="J13" s="15">
        <f t="shared" si="0"/>
        <v>2099</v>
      </c>
    </row>
    <row r="14" spans="2:10" ht="15">
      <c r="B14" s="17" t="s">
        <v>10</v>
      </c>
      <c r="C14" s="18">
        <v>850069</v>
      </c>
      <c r="D14" s="18">
        <f>C14/31/18</f>
        <v>1523</v>
      </c>
      <c r="E14" s="19">
        <v>0</v>
      </c>
      <c r="F14" s="19">
        <f>E14/31/18</f>
        <v>0</v>
      </c>
      <c r="G14" s="19">
        <v>0</v>
      </c>
      <c r="H14" s="19">
        <f>G14/31/18</f>
        <v>0</v>
      </c>
      <c r="I14" s="44">
        <f>C14+E14+G14</f>
        <v>850069</v>
      </c>
      <c r="J14" s="19">
        <f>D14+F14+H14</f>
        <v>1523</v>
      </c>
    </row>
    <row r="15" spans="2:10" ht="15">
      <c r="B15" s="17" t="s">
        <v>11</v>
      </c>
      <c r="C15" s="18">
        <v>311611</v>
      </c>
      <c r="D15" s="18">
        <f>C15/31/18</f>
        <v>558</v>
      </c>
      <c r="E15" s="19">
        <v>9903</v>
      </c>
      <c r="F15" s="19">
        <f>E15/31/18</f>
        <v>18</v>
      </c>
      <c r="G15" s="19">
        <v>0</v>
      </c>
      <c r="H15" s="18">
        <f>G15/31/18</f>
        <v>0</v>
      </c>
      <c r="I15" s="44">
        <f>C15+E15+G15</f>
        <v>321514</v>
      </c>
      <c r="J15" s="19">
        <f>D15+F15+H15</f>
        <v>576</v>
      </c>
    </row>
    <row r="16" spans="2:10" ht="15.75">
      <c r="B16" s="11" t="s">
        <v>12</v>
      </c>
      <c r="C16" s="21">
        <f>C20+C23+C26</f>
        <v>842870</v>
      </c>
      <c r="D16" s="21">
        <f aca="true" t="shared" si="1" ref="D16:J16">D20+D23+D26</f>
        <v>1511</v>
      </c>
      <c r="E16" s="21">
        <f t="shared" si="1"/>
        <v>0</v>
      </c>
      <c r="F16" s="21">
        <f t="shared" si="1"/>
        <v>0</v>
      </c>
      <c r="G16" s="21">
        <f t="shared" si="1"/>
        <v>0</v>
      </c>
      <c r="H16" s="21">
        <f t="shared" si="1"/>
        <v>0</v>
      </c>
      <c r="I16" s="22">
        <f t="shared" si="1"/>
        <v>842870</v>
      </c>
      <c r="J16" s="21">
        <f t="shared" si="1"/>
        <v>1511</v>
      </c>
    </row>
    <row r="17" spans="2:10" ht="15.75">
      <c r="B17" s="11" t="s">
        <v>13</v>
      </c>
      <c r="C17" s="23"/>
      <c r="D17" s="24"/>
      <c r="E17" s="23"/>
      <c r="F17" s="23"/>
      <c r="G17" s="23"/>
      <c r="H17" s="23"/>
      <c r="I17" s="41"/>
      <c r="J17" s="14"/>
    </row>
    <row r="18" spans="2:10" ht="15">
      <c r="B18" s="17" t="s">
        <v>10</v>
      </c>
      <c r="C18" s="18">
        <f>C21+C24</f>
        <v>279033</v>
      </c>
      <c r="D18" s="18">
        <f>C18/31/18</f>
        <v>500</v>
      </c>
      <c r="E18" s="18">
        <f>E21+E24+E27</f>
        <v>0</v>
      </c>
      <c r="F18" s="18">
        <f>E18/31/18</f>
        <v>0</v>
      </c>
      <c r="G18" s="18">
        <f>G21+G24+G27</f>
        <v>0</v>
      </c>
      <c r="H18" s="18">
        <f>G18/31/18</f>
        <v>0</v>
      </c>
      <c r="I18" s="20">
        <f>I21+I24+I27</f>
        <v>282939</v>
      </c>
      <c r="J18" s="18">
        <f>J21+J24+J27</f>
        <v>507</v>
      </c>
    </row>
    <row r="19" spans="2:10" ht="15">
      <c r="B19" s="17" t="s">
        <v>11</v>
      </c>
      <c r="C19" s="18">
        <f>C22+C25</f>
        <v>417819</v>
      </c>
      <c r="D19" s="18">
        <f>C19/31/18</f>
        <v>749</v>
      </c>
      <c r="E19" s="18">
        <f>E22+E25+E28</f>
        <v>0</v>
      </c>
      <c r="F19" s="18">
        <f>E19/31/18</f>
        <v>0</v>
      </c>
      <c r="G19" s="18">
        <f>G22+G25+G28</f>
        <v>0</v>
      </c>
      <c r="H19" s="18">
        <f>G19/31/18</f>
        <v>0</v>
      </c>
      <c r="I19" s="20">
        <f>I22+I25+I28</f>
        <v>559931</v>
      </c>
      <c r="J19" s="18">
        <f>J22+J25+J28</f>
        <v>1004</v>
      </c>
    </row>
    <row r="20" spans="2:10" ht="30">
      <c r="B20" s="26" t="s">
        <v>39</v>
      </c>
      <c r="C20" s="27">
        <f>C21+C22</f>
        <v>538024</v>
      </c>
      <c r="D20" s="27">
        <f aca="true" t="shared" si="2" ref="D20:J20">D21+D22</f>
        <v>965</v>
      </c>
      <c r="E20" s="27">
        <f t="shared" si="2"/>
        <v>0</v>
      </c>
      <c r="F20" s="27">
        <f t="shared" si="2"/>
        <v>0</v>
      </c>
      <c r="G20" s="27">
        <f t="shared" si="2"/>
        <v>0</v>
      </c>
      <c r="H20" s="27">
        <f t="shared" si="2"/>
        <v>0</v>
      </c>
      <c r="I20" s="28">
        <f t="shared" si="2"/>
        <v>538024</v>
      </c>
      <c r="J20" s="27">
        <f t="shared" si="2"/>
        <v>965</v>
      </c>
    </row>
    <row r="21" spans="2:10" ht="15">
      <c r="B21" s="29" t="s">
        <v>10</v>
      </c>
      <c r="C21" s="30">
        <v>215164</v>
      </c>
      <c r="D21" s="31">
        <f>C21/31/18</f>
        <v>386</v>
      </c>
      <c r="E21" s="30">
        <v>0</v>
      </c>
      <c r="F21" s="31">
        <f>E21/31/18</f>
        <v>0</v>
      </c>
      <c r="G21" s="30">
        <v>0</v>
      </c>
      <c r="H21" s="31">
        <f>G21/31/18</f>
        <v>0</v>
      </c>
      <c r="I21" s="45">
        <f>C21+E21+G21</f>
        <v>215164</v>
      </c>
      <c r="J21" s="30">
        <f>D21+F21+H21</f>
        <v>386</v>
      </c>
    </row>
    <row r="22" spans="2:10" ht="15">
      <c r="B22" s="29" t="s">
        <v>11</v>
      </c>
      <c r="C22" s="30">
        <v>322860</v>
      </c>
      <c r="D22" s="31">
        <f>C22/31/18</f>
        <v>579</v>
      </c>
      <c r="E22" s="30">
        <v>0</v>
      </c>
      <c r="F22" s="31">
        <f>E22/31/18</f>
        <v>0</v>
      </c>
      <c r="G22" s="30">
        <v>0</v>
      </c>
      <c r="H22" s="31">
        <f>G22/31/18</f>
        <v>0</v>
      </c>
      <c r="I22" s="45">
        <f>C22+E22+G22</f>
        <v>322860</v>
      </c>
      <c r="J22" s="30">
        <f>D22+F22+H22</f>
        <v>579</v>
      </c>
    </row>
    <row r="23" spans="2:10" ht="60">
      <c r="B23" s="26" t="s">
        <v>40</v>
      </c>
      <c r="C23" s="27">
        <f>C24+C25</f>
        <v>158828</v>
      </c>
      <c r="D23" s="27">
        <f aca="true" t="shared" si="3" ref="D23:J23">D24+D25</f>
        <v>284</v>
      </c>
      <c r="E23" s="27">
        <f t="shared" si="3"/>
        <v>0</v>
      </c>
      <c r="F23" s="27">
        <f t="shared" si="3"/>
        <v>0</v>
      </c>
      <c r="G23" s="27">
        <f t="shared" si="3"/>
        <v>0</v>
      </c>
      <c r="H23" s="27">
        <f t="shared" si="3"/>
        <v>0</v>
      </c>
      <c r="I23" s="28">
        <f t="shared" si="3"/>
        <v>158828</v>
      </c>
      <c r="J23" s="27">
        <f t="shared" si="3"/>
        <v>284</v>
      </c>
    </row>
    <row r="24" spans="2:10" ht="15">
      <c r="B24" s="29" t="s">
        <v>10</v>
      </c>
      <c r="C24" s="30">
        <v>63869</v>
      </c>
      <c r="D24" s="31">
        <f>C24/31/18</f>
        <v>114</v>
      </c>
      <c r="E24" s="30">
        <v>0</v>
      </c>
      <c r="F24" s="31">
        <f>E24/31/18</f>
        <v>0</v>
      </c>
      <c r="G24" s="30">
        <v>0</v>
      </c>
      <c r="H24" s="31">
        <f>G24/31/18</f>
        <v>0</v>
      </c>
      <c r="I24" s="45">
        <f>C24+E24+G24</f>
        <v>63869</v>
      </c>
      <c r="J24" s="30">
        <f>D24+F24+H24</f>
        <v>114</v>
      </c>
    </row>
    <row r="25" spans="2:10" ht="15">
      <c r="B25" s="29" t="s">
        <v>11</v>
      </c>
      <c r="C25" s="30">
        <v>94959</v>
      </c>
      <c r="D25" s="31">
        <f>C25/31/18</f>
        <v>170</v>
      </c>
      <c r="E25" s="30">
        <v>0</v>
      </c>
      <c r="F25" s="31">
        <f>E25/31/18</f>
        <v>0</v>
      </c>
      <c r="G25" s="30">
        <v>0</v>
      </c>
      <c r="H25" s="31">
        <f>G25/31/18</f>
        <v>0</v>
      </c>
      <c r="I25" s="45">
        <f>C25+E25+G25</f>
        <v>94959</v>
      </c>
      <c r="J25" s="30">
        <f>D25+F25+H25</f>
        <v>170</v>
      </c>
    </row>
    <row r="26" spans="2:10" ht="30">
      <c r="B26" s="26" t="s">
        <v>38</v>
      </c>
      <c r="C26" s="27">
        <f>C27+C28</f>
        <v>146018</v>
      </c>
      <c r="D26" s="27">
        <f aca="true" t="shared" si="4" ref="D26:J26">D27+D28</f>
        <v>262</v>
      </c>
      <c r="E26" s="27">
        <f t="shared" si="4"/>
        <v>0</v>
      </c>
      <c r="F26" s="27">
        <f t="shared" si="4"/>
        <v>0</v>
      </c>
      <c r="G26" s="27">
        <f t="shared" si="4"/>
        <v>0</v>
      </c>
      <c r="H26" s="27">
        <f t="shared" si="4"/>
        <v>0</v>
      </c>
      <c r="I26" s="28">
        <f t="shared" si="4"/>
        <v>146018</v>
      </c>
      <c r="J26" s="27">
        <f t="shared" si="4"/>
        <v>262</v>
      </c>
    </row>
    <row r="27" spans="2:10" ht="15">
      <c r="B27" s="29" t="s">
        <v>10</v>
      </c>
      <c r="C27" s="30">
        <v>3906</v>
      </c>
      <c r="D27" s="31">
        <f>C27/31/18</f>
        <v>7</v>
      </c>
      <c r="E27" s="30">
        <v>0</v>
      </c>
      <c r="F27" s="31">
        <f>E27/31/18</f>
        <v>0</v>
      </c>
      <c r="G27" s="30">
        <v>0</v>
      </c>
      <c r="H27" s="31">
        <f>G27/31/18</f>
        <v>0</v>
      </c>
      <c r="I27" s="45">
        <f>C27+E27+G27</f>
        <v>3906</v>
      </c>
      <c r="J27" s="30">
        <f>D27+F27+H27</f>
        <v>7</v>
      </c>
    </row>
    <row r="28" spans="2:10" ht="15">
      <c r="B28" s="29" t="s">
        <v>11</v>
      </c>
      <c r="C28" s="30">
        <v>142112</v>
      </c>
      <c r="D28" s="31">
        <f>C28/31/18</f>
        <v>255</v>
      </c>
      <c r="E28" s="30">
        <v>0</v>
      </c>
      <c r="F28" s="31">
        <f>E28/31/18</f>
        <v>0</v>
      </c>
      <c r="G28" s="30">
        <v>0</v>
      </c>
      <c r="H28" s="31">
        <f>G28/31/18</f>
        <v>0</v>
      </c>
      <c r="I28" s="45">
        <f>C28+E28+G28</f>
        <v>142112</v>
      </c>
      <c r="J28" s="30">
        <f>D28+F28+H28</f>
        <v>255</v>
      </c>
    </row>
    <row r="29" spans="2:10" ht="15.75">
      <c r="B29" s="11" t="s">
        <v>17</v>
      </c>
      <c r="C29" s="21">
        <f>C13+C16</f>
        <v>2004550</v>
      </c>
      <c r="D29" s="21">
        <f aca="true" t="shared" si="5" ref="D29:J29">D13+D16</f>
        <v>3592</v>
      </c>
      <c r="E29" s="21">
        <f t="shared" si="5"/>
        <v>9903</v>
      </c>
      <c r="F29" s="21">
        <f t="shared" si="5"/>
        <v>18</v>
      </c>
      <c r="G29" s="21">
        <f t="shared" si="5"/>
        <v>0</v>
      </c>
      <c r="H29" s="21">
        <f t="shared" si="5"/>
        <v>0</v>
      </c>
      <c r="I29" s="22">
        <f t="shared" si="5"/>
        <v>2014453</v>
      </c>
      <c r="J29" s="21">
        <f t="shared" si="5"/>
        <v>3610</v>
      </c>
    </row>
    <row r="30" spans="2:10" ht="15.75">
      <c r="B30" s="12"/>
      <c r="C30" s="23"/>
      <c r="D30" s="24"/>
      <c r="E30" s="23"/>
      <c r="F30" s="24"/>
      <c r="G30" s="23"/>
      <c r="H30" s="24"/>
      <c r="I30" s="41"/>
      <c r="J30" s="14"/>
    </row>
    <row r="31" spans="2:10" ht="15.75">
      <c r="B31" s="11" t="s">
        <v>18</v>
      </c>
      <c r="C31" s="33">
        <f aca="true" t="shared" si="6" ref="C31:H31">C29</f>
        <v>2004550</v>
      </c>
      <c r="D31" s="33">
        <f t="shared" si="6"/>
        <v>3592</v>
      </c>
      <c r="E31" s="33">
        <f t="shared" si="6"/>
        <v>9903</v>
      </c>
      <c r="F31" s="33">
        <f t="shared" si="6"/>
        <v>18</v>
      </c>
      <c r="G31" s="33">
        <f t="shared" si="6"/>
        <v>0</v>
      </c>
      <c r="H31" s="33">
        <f t="shared" si="6"/>
        <v>0</v>
      </c>
      <c r="I31" s="41">
        <f>C31+E31+G31</f>
        <v>2014453</v>
      </c>
      <c r="J31" s="23">
        <f>D31+F31+H31</f>
        <v>3610</v>
      </c>
    </row>
    <row r="32" spans="2:10" ht="31.5">
      <c r="B32" s="34" t="s">
        <v>19</v>
      </c>
      <c r="C32" s="23">
        <v>0</v>
      </c>
      <c r="D32" s="24">
        <f>C32/31/18</f>
        <v>0</v>
      </c>
      <c r="E32" s="23">
        <v>0</v>
      </c>
      <c r="F32" s="24">
        <f>E32/31/18</f>
        <v>0</v>
      </c>
      <c r="G32" s="23">
        <v>0</v>
      </c>
      <c r="H32" s="24">
        <f>G32/31/18</f>
        <v>0</v>
      </c>
      <c r="I32" s="41">
        <v>0</v>
      </c>
      <c r="J32" s="14">
        <v>0</v>
      </c>
    </row>
    <row r="33" spans="2:10" ht="15.75">
      <c r="B33" s="11"/>
      <c r="C33" s="23"/>
      <c r="D33" s="24"/>
      <c r="E33" s="23"/>
      <c r="F33" s="23"/>
      <c r="G33" s="23"/>
      <c r="H33" s="23"/>
      <c r="I33" s="41"/>
      <c r="J33" s="14"/>
    </row>
    <row r="34" spans="2:10" ht="15.75">
      <c r="B34" s="11" t="s">
        <v>36</v>
      </c>
      <c r="C34" s="23"/>
      <c r="D34" s="24"/>
      <c r="E34" s="23"/>
      <c r="F34" s="23"/>
      <c r="G34" s="23"/>
      <c r="H34" s="23"/>
      <c r="I34" s="41"/>
      <c r="J34" s="14"/>
    </row>
    <row r="35" spans="2:10" ht="15.75">
      <c r="B35" s="11"/>
      <c r="C35" s="23"/>
      <c r="D35" s="24"/>
      <c r="E35" s="23"/>
      <c r="F35" s="23"/>
      <c r="G35" s="23"/>
      <c r="H35" s="23"/>
      <c r="I35" s="41"/>
      <c r="J35" s="14"/>
    </row>
    <row r="36" spans="2:10" ht="15.75">
      <c r="B36" s="11" t="s">
        <v>9</v>
      </c>
      <c r="C36" s="21">
        <f>C37+C38</f>
        <v>193894</v>
      </c>
      <c r="D36" s="21">
        <f aca="true" t="shared" si="7" ref="D36:J36">D37+D38</f>
        <v>348</v>
      </c>
      <c r="E36" s="21">
        <f t="shared" si="7"/>
        <v>0</v>
      </c>
      <c r="F36" s="21">
        <f t="shared" si="7"/>
        <v>0</v>
      </c>
      <c r="G36" s="21">
        <f t="shared" si="7"/>
        <v>0</v>
      </c>
      <c r="H36" s="21">
        <f t="shared" si="7"/>
        <v>0</v>
      </c>
      <c r="I36" s="22">
        <f t="shared" si="7"/>
        <v>193894</v>
      </c>
      <c r="J36" s="21">
        <f t="shared" si="7"/>
        <v>348</v>
      </c>
    </row>
    <row r="37" spans="2:10" ht="15">
      <c r="B37" s="17" t="s">
        <v>10</v>
      </c>
      <c r="C37" s="19">
        <v>139441</v>
      </c>
      <c r="D37" s="18">
        <f>C37/31/18</f>
        <v>250</v>
      </c>
      <c r="E37" s="19">
        <v>0</v>
      </c>
      <c r="F37" s="18">
        <f>E37/31/18</f>
        <v>0</v>
      </c>
      <c r="G37" s="19">
        <v>0</v>
      </c>
      <c r="H37" s="18">
        <f>G37/31/18</f>
        <v>0</v>
      </c>
      <c r="I37" s="44">
        <f>C37+E37+G37</f>
        <v>139441</v>
      </c>
      <c r="J37" s="19">
        <f>D37+F37+H37</f>
        <v>250</v>
      </c>
    </row>
    <row r="38" spans="2:10" ht="15">
      <c r="B38" s="17" t="s">
        <v>11</v>
      </c>
      <c r="C38" s="19">
        <v>54453</v>
      </c>
      <c r="D38" s="18">
        <f>C38/31/18</f>
        <v>98</v>
      </c>
      <c r="E38" s="19">
        <v>0</v>
      </c>
      <c r="F38" s="18">
        <f>E38/31/18</f>
        <v>0</v>
      </c>
      <c r="G38" s="19">
        <v>0</v>
      </c>
      <c r="H38" s="18">
        <f>G38/31/18</f>
        <v>0</v>
      </c>
      <c r="I38" s="44">
        <f>C38+E38+G38</f>
        <v>54453</v>
      </c>
      <c r="J38" s="19">
        <f>D38+F38+H38</f>
        <v>98</v>
      </c>
    </row>
    <row r="39" spans="2:10" ht="15.75">
      <c r="B39" s="11" t="s">
        <v>21</v>
      </c>
      <c r="C39" s="21">
        <f>C43+C46+C49</f>
        <v>423400</v>
      </c>
      <c r="D39" s="21">
        <f aca="true" t="shared" si="8" ref="D39:J39">D43+D46+D49</f>
        <v>758</v>
      </c>
      <c r="E39" s="21">
        <f t="shared" si="8"/>
        <v>0</v>
      </c>
      <c r="F39" s="21">
        <f t="shared" si="8"/>
        <v>0</v>
      </c>
      <c r="G39" s="21">
        <f t="shared" si="8"/>
        <v>0</v>
      </c>
      <c r="H39" s="21">
        <f t="shared" si="8"/>
        <v>0</v>
      </c>
      <c r="I39" s="22">
        <f t="shared" si="8"/>
        <v>423400</v>
      </c>
      <c r="J39" s="21">
        <f t="shared" si="8"/>
        <v>758</v>
      </c>
    </row>
    <row r="40" spans="2:10" ht="15.75">
      <c r="B40" s="11" t="s">
        <v>13</v>
      </c>
      <c r="C40" s="23"/>
      <c r="D40" s="24"/>
      <c r="E40" s="23"/>
      <c r="F40" s="23"/>
      <c r="G40" s="23"/>
      <c r="H40" s="23"/>
      <c r="I40" s="41"/>
      <c r="J40" s="14"/>
    </row>
    <row r="41" spans="2:10" ht="15">
      <c r="B41" s="17" t="s">
        <v>10</v>
      </c>
      <c r="C41" s="18">
        <f>C44+C47+C50</f>
        <v>388858</v>
      </c>
      <c r="D41" s="18">
        <f>C41/31/18</f>
        <v>697</v>
      </c>
      <c r="E41" s="18">
        <f aca="true" t="shared" si="9" ref="E41:I42">E44+E47+E50</f>
        <v>0</v>
      </c>
      <c r="F41" s="18">
        <f>E41/31/18</f>
        <v>0</v>
      </c>
      <c r="G41" s="18">
        <f t="shared" si="9"/>
        <v>0</v>
      </c>
      <c r="H41" s="18">
        <f>G41/31/18</f>
        <v>0</v>
      </c>
      <c r="I41" s="20">
        <f t="shared" si="9"/>
        <v>388858</v>
      </c>
      <c r="J41" s="18">
        <f>J44+J47+J50</f>
        <v>696</v>
      </c>
    </row>
    <row r="42" spans="2:10" ht="15">
      <c r="B42" s="17" t="s">
        <v>11</v>
      </c>
      <c r="C42" s="18">
        <f>C45+C48+C51</f>
        <v>34542</v>
      </c>
      <c r="D42" s="18">
        <f>C42/31/18</f>
        <v>62</v>
      </c>
      <c r="E42" s="18">
        <f t="shared" si="9"/>
        <v>0</v>
      </c>
      <c r="F42" s="18">
        <f>E42/31/18</f>
        <v>0</v>
      </c>
      <c r="G42" s="18">
        <f t="shared" si="9"/>
        <v>0</v>
      </c>
      <c r="H42" s="18">
        <f>G42/31/18</f>
        <v>0</v>
      </c>
      <c r="I42" s="20">
        <f t="shared" si="9"/>
        <v>34542</v>
      </c>
      <c r="J42" s="18">
        <f>J45+J48+J51</f>
        <v>62</v>
      </c>
    </row>
    <row r="43" spans="2:10" ht="30.75">
      <c r="B43" s="26" t="s">
        <v>39</v>
      </c>
      <c r="C43" s="23">
        <f>C44+C45</f>
        <v>349478</v>
      </c>
      <c r="D43" s="23">
        <f aca="true" t="shared" si="10" ref="D43:J43">D44+D45</f>
        <v>626</v>
      </c>
      <c r="E43" s="23">
        <f t="shared" si="10"/>
        <v>0</v>
      </c>
      <c r="F43" s="23">
        <f t="shared" si="10"/>
        <v>0</v>
      </c>
      <c r="G43" s="23">
        <f t="shared" si="10"/>
        <v>0</v>
      </c>
      <c r="H43" s="23">
        <f t="shared" si="10"/>
        <v>0</v>
      </c>
      <c r="I43" s="41">
        <f t="shared" si="10"/>
        <v>349478</v>
      </c>
      <c r="J43" s="23">
        <f t="shared" si="10"/>
        <v>626</v>
      </c>
    </row>
    <row r="44" spans="2:10" ht="15">
      <c r="B44" s="29" t="s">
        <v>10</v>
      </c>
      <c r="C44" s="30">
        <v>323883</v>
      </c>
      <c r="D44" s="31">
        <f>C44/31/18</f>
        <v>580</v>
      </c>
      <c r="E44" s="35">
        <v>0</v>
      </c>
      <c r="F44" s="31">
        <f>E44/31/18</f>
        <v>0</v>
      </c>
      <c r="G44" s="30">
        <v>0</v>
      </c>
      <c r="H44" s="31">
        <f>G44/31/18</f>
        <v>0</v>
      </c>
      <c r="I44" s="45">
        <f>C44+E44+G44</f>
        <v>323883</v>
      </c>
      <c r="J44" s="30">
        <f>D44+F44+H44</f>
        <v>580</v>
      </c>
    </row>
    <row r="45" spans="2:10" ht="15">
      <c r="B45" s="29" t="s">
        <v>11</v>
      </c>
      <c r="C45" s="30">
        <v>25595</v>
      </c>
      <c r="D45" s="31">
        <f>C45/31/18</f>
        <v>46</v>
      </c>
      <c r="E45" s="30">
        <v>0</v>
      </c>
      <c r="F45" s="31">
        <f>E45/31/18</f>
        <v>0</v>
      </c>
      <c r="G45" s="30">
        <v>0</v>
      </c>
      <c r="H45" s="31">
        <f>G45/31/18</f>
        <v>0</v>
      </c>
      <c r="I45" s="45">
        <f>C45+E45+G45</f>
        <v>25595</v>
      </c>
      <c r="J45" s="30">
        <f>D45+F45+H45</f>
        <v>46</v>
      </c>
    </row>
    <row r="46" spans="2:10" ht="60.75">
      <c r="B46" s="26" t="s">
        <v>40</v>
      </c>
      <c r="C46" s="23">
        <f>C47+C48</f>
        <v>64975</v>
      </c>
      <c r="D46" s="23">
        <f aca="true" t="shared" si="11" ref="D46:J46">D47+D48</f>
        <v>116</v>
      </c>
      <c r="E46" s="23">
        <f t="shared" si="11"/>
        <v>0</v>
      </c>
      <c r="F46" s="23">
        <f t="shared" si="11"/>
        <v>0</v>
      </c>
      <c r="G46" s="23">
        <f t="shared" si="11"/>
        <v>0</v>
      </c>
      <c r="H46" s="23">
        <f t="shared" si="11"/>
        <v>0</v>
      </c>
      <c r="I46" s="41">
        <f t="shared" si="11"/>
        <v>64975</v>
      </c>
      <c r="J46" s="23">
        <f t="shared" si="11"/>
        <v>116</v>
      </c>
    </row>
    <row r="47" spans="2:10" ht="15">
      <c r="B47" s="29" t="s">
        <v>10</v>
      </c>
      <c r="C47" s="36">
        <v>64975</v>
      </c>
      <c r="D47" s="31">
        <f>C47/31/18</f>
        <v>116</v>
      </c>
      <c r="E47" s="30">
        <v>0</v>
      </c>
      <c r="F47" s="31">
        <f>E47/31/18</f>
        <v>0</v>
      </c>
      <c r="G47" s="30">
        <v>0</v>
      </c>
      <c r="H47" s="31">
        <f>G47/31/18</f>
        <v>0</v>
      </c>
      <c r="I47" s="45">
        <f>C47+E47+G47</f>
        <v>64975</v>
      </c>
      <c r="J47" s="30">
        <f>D47+F47+H47</f>
        <v>116</v>
      </c>
    </row>
    <row r="48" spans="2:10" ht="15">
      <c r="B48" s="29" t="s">
        <v>11</v>
      </c>
      <c r="C48" s="30"/>
      <c r="D48" s="31">
        <f>C48/31/18</f>
        <v>0</v>
      </c>
      <c r="E48" s="30">
        <v>0</v>
      </c>
      <c r="F48" s="31">
        <f>E48/31/18</f>
        <v>0</v>
      </c>
      <c r="G48" s="30">
        <v>0</v>
      </c>
      <c r="H48" s="31">
        <f>G48/31/18</f>
        <v>0</v>
      </c>
      <c r="I48" s="45">
        <f>C48+E48+G48</f>
        <v>0</v>
      </c>
      <c r="J48" s="30">
        <f>D48+F48+H48</f>
        <v>0</v>
      </c>
    </row>
    <row r="49" spans="2:10" ht="30">
      <c r="B49" s="26" t="s">
        <v>38</v>
      </c>
      <c r="C49" s="27">
        <f>C50+C51</f>
        <v>8947</v>
      </c>
      <c r="D49" s="27">
        <f aca="true" t="shared" si="12" ref="D49:J49">D50+D51</f>
        <v>16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8">
        <f t="shared" si="12"/>
        <v>8947</v>
      </c>
      <c r="J49" s="27">
        <f t="shared" si="12"/>
        <v>16</v>
      </c>
    </row>
    <row r="50" spans="2:10" ht="15">
      <c r="B50" s="29" t="s">
        <v>10</v>
      </c>
      <c r="C50" s="30"/>
      <c r="D50" s="31">
        <f>C50/31/18</f>
        <v>0</v>
      </c>
      <c r="E50" s="30">
        <v>0</v>
      </c>
      <c r="F50" s="31">
        <f>E50/31/18</f>
        <v>0</v>
      </c>
      <c r="G50" s="30">
        <v>0</v>
      </c>
      <c r="H50" s="31">
        <f>G50/31/18</f>
        <v>0</v>
      </c>
      <c r="I50" s="45">
        <f>C50+E50+G50</f>
        <v>0</v>
      </c>
      <c r="J50" s="30">
        <f>D50+F50+H50</f>
        <v>0</v>
      </c>
    </row>
    <row r="51" spans="2:10" ht="15">
      <c r="B51" s="29" t="s">
        <v>11</v>
      </c>
      <c r="C51" s="30">
        <v>8947</v>
      </c>
      <c r="D51" s="31">
        <f>C51/31/18</f>
        <v>16</v>
      </c>
      <c r="E51" s="30">
        <v>0</v>
      </c>
      <c r="F51" s="31">
        <f>E51/31/18</f>
        <v>0</v>
      </c>
      <c r="G51" s="30">
        <v>0</v>
      </c>
      <c r="H51" s="31">
        <f>G51/31/18</f>
        <v>0</v>
      </c>
      <c r="I51" s="45">
        <f>C51+E51+G51</f>
        <v>8947</v>
      </c>
      <c r="J51" s="30">
        <f>D51+F51+H51</f>
        <v>16</v>
      </c>
    </row>
    <row r="52" spans="2:10" ht="15.75">
      <c r="B52" s="11" t="s">
        <v>17</v>
      </c>
      <c r="C52" s="21">
        <f>C36+C39</f>
        <v>617294</v>
      </c>
      <c r="D52" s="21">
        <f aca="true" t="shared" si="13" ref="D52:J52">D36+D39</f>
        <v>1106</v>
      </c>
      <c r="E52" s="21">
        <f t="shared" si="13"/>
        <v>0</v>
      </c>
      <c r="F52" s="21">
        <f t="shared" si="13"/>
        <v>0</v>
      </c>
      <c r="G52" s="21">
        <f t="shared" si="13"/>
        <v>0</v>
      </c>
      <c r="H52" s="21">
        <f t="shared" si="13"/>
        <v>0</v>
      </c>
      <c r="I52" s="22">
        <f t="shared" si="13"/>
        <v>617294</v>
      </c>
      <c r="J52" s="21">
        <f t="shared" si="13"/>
        <v>1106</v>
      </c>
    </row>
    <row r="53" spans="2:10" ht="15.75">
      <c r="B53" s="12"/>
      <c r="C53" s="23"/>
      <c r="D53" s="24"/>
      <c r="E53" s="23"/>
      <c r="F53" s="23"/>
      <c r="G53" s="23"/>
      <c r="H53" s="23"/>
      <c r="I53" s="41"/>
      <c r="J53" s="14"/>
    </row>
    <row r="54" spans="2:10" ht="15.75">
      <c r="B54" s="11" t="s">
        <v>22</v>
      </c>
      <c r="C54" s="23">
        <f aca="true" t="shared" si="14" ref="C54:H54">C52</f>
        <v>617294</v>
      </c>
      <c r="D54" s="23">
        <f t="shared" si="14"/>
        <v>1106</v>
      </c>
      <c r="E54" s="23">
        <f t="shared" si="14"/>
        <v>0</v>
      </c>
      <c r="F54" s="23">
        <f t="shared" si="14"/>
        <v>0</v>
      </c>
      <c r="G54" s="23">
        <f t="shared" si="14"/>
        <v>0</v>
      </c>
      <c r="H54" s="23">
        <f t="shared" si="14"/>
        <v>0</v>
      </c>
      <c r="I54" s="41">
        <f>C54+E54+G54</f>
        <v>617294</v>
      </c>
      <c r="J54" s="23">
        <f>D54+F54+H54</f>
        <v>1106</v>
      </c>
    </row>
    <row r="55" spans="2:10" ht="31.5">
      <c r="B55" s="34" t="s">
        <v>23</v>
      </c>
      <c r="C55" s="23">
        <v>0</v>
      </c>
      <c r="D55" s="24">
        <f>C55/31/18</f>
        <v>0</v>
      </c>
      <c r="E55" s="23">
        <v>0</v>
      </c>
      <c r="F55" s="24">
        <f>E55/31/18</f>
        <v>0</v>
      </c>
      <c r="G55" s="23">
        <v>0</v>
      </c>
      <c r="H55" s="24">
        <f>G55/31/18</f>
        <v>0</v>
      </c>
      <c r="I55" s="41">
        <f>C55+E55+G55</f>
        <v>0</v>
      </c>
      <c r="J55" s="23">
        <f>D55+F55+H55</f>
        <v>0</v>
      </c>
    </row>
    <row r="56" spans="2:10" ht="15.75">
      <c r="B56" s="11"/>
      <c r="C56" s="23"/>
      <c r="D56" s="23"/>
      <c r="E56" s="23"/>
      <c r="F56" s="24"/>
      <c r="G56" s="23"/>
      <c r="H56" s="24"/>
      <c r="I56" s="41"/>
      <c r="J56" s="14"/>
    </row>
    <row r="57" spans="2:10" ht="15.75">
      <c r="B57" s="11" t="s">
        <v>24</v>
      </c>
      <c r="C57" s="23"/>
      <c r="D57" s="23"/>
      <c r="E57" s="23"/>
      <c r="F57" s="24"/>
      <c r="G57" s="23"/>
      <c r="H57" s="24"/>
      <c r="I57" s="41"/>
      <c r="J57" s="14"/>
    </row>
    <row r="58" spans="2:10" ht="15.75">
      <c r="B58" s="11"/>
      <c r="C58" s="23"/>
      <c r="D58" s="23"/>
      <c r="E58" s="23"/>
      <c r="F58" s="24"/>
      <c r="G58" s="23"/>
      <c r="H58" s="24"/>
      <c r="I58" s="41"/>
      <c r="J58" s="14"/>
    </row>
    <row r="59" spans="2:10" ht="15.75">
      <c r="B59" s="11" t="s">
        <v>25</v>
      </c>
      <c r="C59" s="23">
        <f>C13+C36</f>
        <v>1355574</v>
      </c>
      <c r="D59" s="23">
        <f aca="true" t="shared" si="15" ref="D59:J59">D13+D36</f>
        <v>2429</v>
      </c>
      <c r="E59" s="23">
        <f t="shared" si="15"/>
        <v>9903</v>
      </c>
      <c r="F59" s="23">
        <f t="shared" si="15"/>
        <v>18</v>
      </c>
      <c r="G59" s="23">
        <f t="shared" si="15"/>
        <v>0</v>
      </c>
      <c r="H59" s="23">
        <f t="shared" si="15"/>
        <v>0</v>
      </c>
      <c r="I59" s="41">
        <f t="shared" si="15"/>
        <v>1365477</v>
      </c>
      <c r="J59" s="23">
        <f t="shared" si="15"/>
        <v>2447</v>
      </c>
    </row>
    <row r="60" spans="2:10" ht="15">
      <c r="B60" s="17" t="s">
        <v>10</v>
      </c>
      <c r="C60" s="19">
        <f aca="true" t="shared" si="16" ref="C60:J75">C14+C37</f>
        <v>989510</v>
      </c>
      <c r="D60" s="19">
        <f t="shared" si="16"/>
        <v>1773</v>
      </c>
      <c r="E60" s="19">
        <f t="shared" si="16"/>
        <v>0</v>
      </c>
      <c r="F60" s="19">
        <f t="shared" si="16"/>
        <v>0</v>
      </c>
      <c r="G60" s="19">
        <f t="shared" si="16"/>
        <v>0</v>
      </c>
      <c r="H60" s="19">
        <f t="shared" si="16"/>
        <v>0</v>
      </c>
      <c r="I60" s="44">
        <f t="shared" si="16"/>
        <v>989510</v>
      </c>
      <c r="J60" s="19">
        <f t="shared" si="16"/>
        <v>1773</v>
      </c>
    </row>
    <row r="61" spans="2:10" ht="15">
      <c r="B61" s="17" t="s">
        <v>11</v>
      </c>
      <c r="C61" s="19">
        <f t="shared" si="16"/>
        <v>366064</v>
      </c>
      <c r="D61" s="19">
        <f t="shared" si="16"/>
        <v>656</v>
      </c>
      <c r="E61" s="19">
        <f t="shared" si="16"/>
        <v>9903</v>
      </c>
      <c r="F61" s="19">
        <f t="shared" si="16"/>
        <v>18</v>
      </c>
      <c r="G61" s="19">
        <f t="shared" si="16"/>
        <v>0</v>
      </c>
      <c r="H61" s="19">
        <f t="shared" si="16"/>
        <v>0</v>
      </c>
      <c r="I61" s="44">
        <f t="shared" si="16"/>
        <v>375967</v>
      </c>
      <c r="J61" s="19">
        <f t="shared" si="16"/>
        <v>674</v>
      </c>
    </row>
    <row r="62" spans="2:10" ht="15.75">
      <c r="B62" s="11" t="s">
        <v>12</v>
      </c>
      <c r="C62" s="23">
        <f t="shared" si="16"/>
        <v>1266270</v>
      </c>
      <c r="D62" s="23">
        <f t="shared" si="16"/>
        <v>2269</v>
      </c>
      <c r="E62" s="23">
        <f t="shared" si="16"/>
        <v>0</v>
      </c>
      <c r="F62" s="23">
        <f t="shared" si="16"/>
        <v>0</v>
      </c>
      <c r="G62" s="23">
        <f t="shared" si="16"/>
        <v>0</v>
      </c>
      <c r="H62" s="23">
        <f t="shared" si="16"/>
        <v>0</v>
      </c>
      <c r="I62" s="41">
        <f t="shared" si="16"/>
        <v>1266270</v>
      </c>
      <c r="J62" s="23">
        <f t="shared" si="16"/>
        <v>2269</v>
      </c>
    </row>
    <row r="63" spans="2:10" ht="15.75">
      <c r="B63" s="11" t="s">
        <v>13</v>
      </c>
      <c r="C63" s="23">
        <f t="shared" si="16"/>
        <v>0</v>
      </c>
      <c r="D63" s="23">
        <f t="shared" si="16"/>
        <v>0</v>
      </c>
      <c r="E63" s="23">
        <f t="shared" si="16"/>
        <v>0</v>
      </c>
      <c r="F63" s="23">
        <f t="shared" si="16"/>
        <v>0</v>
      </c>
      <c r="G63" s="23">
        <f t="shared" si="16"/>
        <v>0</v>
      </c>
      <c r="H63" s="23">
        <f t="shared" si="16"/>
        <v>0</v>
      </c>
      <c r="I63" s="41">
        <f t="shared" si="16"/>
        <v>0</v>
      </c>
      <c r="J63" s="23">
        <f t="shared" si="16"/>
        <v>0</v>
      </c>
    </row>
    <row r="64" spans="2:10" ht="15">
      <c r="B64" s="17" t="s">
        <v>10</v>
      </c>
      <c r="C64" s="19">
        <f t="shared" si="16"/>
        <v>667891</v>
      </c>
      <c r="D64" s="19">
        <f t="shared" si="16"/>
        <v>1197</v>
      </c>
      <c r="E64" s="19">
        <f t="shared" si="16"/>
        <v>0</v>
      </c>
      <c r="F64" s="19">
        <f t="shared" si="16"/>
        <v>0</v>
      </c>
      <c r="G64" s="19">
        <f t="shared" si="16"/>
        <v>0</v>
      </c>
      <c r="H64" s="19">
        <f t="shared" si="16"/>
        <v>0</v>
      </c>
      <c r="I64" s="44">
        <f t="shared" si="16"/>
        <v>671797</v>
      </c>
      <c r="J64" s="19">
        <f t="shared" si="16"/>
        <v>1203</v>
      </c>
    </row>
    <row r="65" spans="2:10" ht="15">
      <c r="B65" s="17" t="s">
        <v>11</v>
      </c>
      <c r="C65" s="19">
        <f t="shared" si="16"/>
        <v>452361</v>
      </c>
      <c r="D65" s="19">
        <f t="shared" si="16"/>
        <v>811</v>
      </c>
      <c r="E65" s="19">
        <f t="shared" si="16"/>
        <v>0</v>
      </c>
      <c r="F65" s="19">
        <f t="shared" si="16"/>
        <v>0</v>
      </c>
      <c r="G65" s="19">
        <f t="shared" si="16"/>
        <v>0</v>
      </c>
      <c r="H65" s="19">
        <f t="shared" si="16"/>
        <v>0</v>
      </c>
      <c r="I65" s="44">
        <f t="shared" si="16"/>
        <v>594473</v>
      </c>
      <c r="J65" s="19">
        <f t="shared" si="16"/>
        <v>1066</v>
      </c>
    </row>
    <row r="66" spans="2:10" ht="30">
      <c r="B66" s="26" t="s">
        <v>39</v>
      </c>
      <c r="C66" s="27">
        <f t="shared" si="16"/>
        <v>887502</v>
      </c>
      <c r="D66" s="27">
        <f t="shared" si="16"/>
        <v>1591</v>
      </c>
      <c r="E66" s="27">
        <f t="shared" si="16"/>
        <v>0</v>
      </c>
      <c r="F66" s="27">
        <f t="shared" si="16"/>
        <v>0</v>
      </c>
      <c r="G66" s="27">
        <f t="shared" si="16"/>
        <v>0</v>
      </c>
      <c r="H66" s="27">
        <f t="shared" si="16"/>
        <v>0</v>
      </c>
      <c r="I66" s="28">
        <f t="shared" si="16"/>
        <v>887502</v>
      </c>
      <c r="J66" s="27">
        <f t="shared" si="16"/>
        <v>1591</v>
      </c>
    </row>
    <row r="67" spans="1:10" ht="15">
      <c r="A67" s="7"/>
      <c r="B67" s="29" t="s">
        <v>10</v>
      </c>
      <c r="C67" s="30">
        <f t="shared" si="16"/>
        <v>539047</v>
      </c>
      <c r="D67" s="30">
        <f t="shared" si="16"/>
        <v>966</v>
      </c>
      <c r="E67" s="30">
        <f t="shared" si="16"/>
        <v>0</v>
      </c>
      <c r="F67" s="30">
        <f t="shared" si="16"/>
        <v>0</v>
      </c>
      <c r="G67" s="30">
        <f t="shared" si="16"/>
        <v>0</v>
      </c>
      <c r="H67" s="30">
        <f t="shared" si="16"/>
        <v>0</v>
      </c>
      <c r="I67" s="45">
        <f t="shared" si="16"/>
        <v>539047</v>
      </c>
      <c r="J67" s="30">
        <f t="shared" si="16"/>
        <v>966</v>
      </c>
    </row>
    <row r="68" spans="1:10" ht="15">
      <c r="A68" s="7"/>
      <c r="B68" s="29" t="s">
        <v>11</v>
      </c>
      <c r="C68" s="30">
        <f t="shared" si="16"/>
        <v>348455</v>
      </c>
      <c r="D68" s="30">
        <f t="shared" si="16"/>
        <v>625</v>
      </c>
      <c r="E68" s="30">
        <f t="shared" si="16"/>
        <v>0</v>
      </c>
      <c r="F68" s="30">
        <f t="shared" si="16"/>
        <v>0</v>
      </c>
      <c r="G68" s="30">
        <f t="shared" si="16"/>
        <v>0</v>
      </c>
      <c r="H68" s="30">
        <f t="shared" si="16"/>
        <v>0</v>
      </c>
      <c r="I68" s="45">
        <f t="shared" si="16"/>
        <v>348455</v>
      </c>
      <c r="J68" s="30">
        <f t="shared" si="16"/>
        <v>625</v>
      </c>
    </row>
    <row r="69" spans="1:10" ht="60">
      <c r="A69" s="37"/>
      <c r="B69" s="26" t="s">
        <v>40</v>
      </c>
      <c r="C69" s="27">
        <f t="shared" si="16"/>
        <v>223803</v>
      </c>
      <c r="D69" s="27">
        <f t="shared" si="16"/>
        <v>400</v>
      </c>
      <c r="E69" s="27">
        <f t="shared" si="16"/>
        <v>0</v>
      </c>
      <c r="F69" s="27">
        <f t="shared" si="16"/>
        <v>0</v>
      </c>
      <c r="G69" s="27">
        <f t="shared" si="16"/>
        <v>0</v>
      </c>
      <c r="H69" s="27">
        <f t="shared" si="16"/>
        <v>0</v>
      </c>
      <c r="I69" s="28">
        <f t="shared" si="16"/>
        <v>223803</v>
      </c>
      <c r="J69" s="27">
        <f t="shared" si="16"/>
        <v>400</v>
      </c>
    </row>
    <row r="70" spans="2:10" ht="15">
      <c r="B70" s="29" t="s">
        <v>10</v>
      </c>
      <c r="C70" s="30">
        <f t="shared" si="16"/>
        <v>128844</v>
      </c>
      <c r="D70" s="30">
        <f t="shared" si="16"/>
        <v>230</v>
      </c>
      <c r="E70" s="30">
        <f t="shared" si="16"/>
        <v>0</v>
      </c>
      <c r="F70" s="30">
        <f t="shared" si="16"/>
        <v>0</v>
      </c>
      <c r="G70" s="30">
        <f t="shared" si="16"/>
        <v>0</v>
      </c>
      <c r="H70" s="30">
        <f t="shared" si="16"/>
        <v>0</v>
      </c>
      <c r="I70" s="45">
        <f t="shared" si="16"/>
        <v>128844</v>
      </c>
      <c r="J70" s="30">
        <f t="shared" si="16"/>
        <v>230</v>
      </c>
    </row>
    <row r="71" spans="2:10" ht="15">
      <c r="B71" s="29" t="s">
        <v>11</v>
      </c>
      <c r="C71" s="30">
        <f t="shared" si="16"/>
        <v>94959</v>
      </c>
      <c r="D71" s="30">
        <f t="shared" si="16"/>
        <v>170</v>
      </c>
      <c r="E71" s="30">
        <f t="shared" si="16"/>
        <v>0</v>
      </c>
      <c r="F71" s="30">
        <f t="shared" si="16"/>
        <v>0</v>
      </c>
      <c r="G71" s="30">
        <f t="shared" si="16"/>
        <v>0</v>
      </c>
      <c r="H71" s="30">
        <f t="shared" si="16"/>
        <v>0</v>
      </c>
      <c r="I71" s="45">
        <f t="shared" si="16"/>
        <v>94959</v>
      </c>
      <c r="J71" s="30">
        <f t="shared" si="16"/>
        <v>170</v>
      </c>
    </row>
    <row r="72" spans="2:10" ht="30">
      <c r="B72" s="26" t="s">
        <v>38</v>
      </c>
      <c r="C72" s="27">
        <f t="shared" si="16"/>
        <v>154965</v>
      </c>
      <c r="D72" s="27">
        <f t="shared" si="16"/>
        <v>278</v>
      </c>
      <c r="E72" s="27">
        <f t="shared" si="16"/>
        <v>0</v>
      </c>
      <c r="F72" s="27">
        <f t="shared" si="16"/>
        <v>0</v>
      </c>
      <c r="G72" s="27">
        <f t="shared" si="16"/>
        <v>0</v>
      </c>
      <c r="H72" s="27">
        <f t="shared" si="16"/>
        <v>0</v>
      </c>
      <c r="I72" s="28">
        <f t="shared" si="16"/>
        <v>154965</v>
      </c>
      <c r="J72" s="27">
        <f t="shared" si="16"/>
        <v>278</v>
      </c>
    </row>
    <row r="73" spans="2:10" ht="15">
      <c r="B73" s="29" t="s">
        <v>10</v>
      </c>
      <c r="C73" s="30">
        <f t="shared" si="16"/>
        <v>3906</v>
      </c>
      <c r="D73" s="30">
        <f t="shared" si="16"/>
        <v>7</v>
      </c>
      <c r="E73" s="30">
        <f t="shared" si="16"/>
        <v>0</v>
      </c>
      <c r="F73" s="30">
        <f t="shared" si="16"/>
        <v>0</v>
      </c>
      <c r="G73" s="30">
        <f t="shared" si="16"/>
        <v>0</v>
      </c>
      <c r="H73" s="30">
        <f t="shared" si="16"/>
        <v>0</v>
      </c>
      <c r="I73" s="45">
        <f t="shared" si="16"/>
        <v>3906</v>
      </c>
      <c r="J73" s="30">
        <f t="shared" si="16"/>
        <v>7</v>
      </c>
    </row>
    <row r="74" spans="2:10" ht="15">
      <c r="B74" s="29" t="s">
        <v>11</v>
      </c>
      <c r="C74" s="27">
        <f t="shared" si="16"/>
        <v>151059</v>
      </c>
      <c r="D74" s="27">
        <f t="shared" si="16"/>
        <v>271</v>
      </c>
      <c r="E74" s="27">
        <f t="shared" si="16"/>
        <v>0</v>
      </c>
      <c r="F74" s="27">
        <f t="shared" si="16"/>
        <v>0</v>
      </c>
      <c r="G74" s="27">
        <f t="shared" si="16"/>
        <v>0</v>
      </c>
      <c r="H74" s="27">
        <f t="shared" si="16"/>
        <v>0</v>
      </c>
      <c r="I74" s="28">
        <f t="shared" si="16"/>
        <v>151059</v>
      </c>
      <c r="J74" s="27">
        <f t="shared" si="16"/>
        <v>271</v>
      </c>
    </row>
    <row r="75" spans="2:10" ht="15.75">
      <c r="B75" s="11" t="s">
        <v>17</v>
      </c>
      <c r="C75" s="21">
        <f>C29+C52</f>
        <v>2621844</v>
      </c>
      <c r="D75" s="21">
        <f t="shared" si="16"/>
        <v>4698</v>
      </c>
      <c r="E75" s="21">
        <f t="shared" si="16"/>
        <v>9903</v>
      </c>
      <c r="F75" s="21">
        <f t="shared" si="16"/>
        <v>18</v>
      </c>
      <c r="G75" s="21">
        <f t="shared" si="16"/>
        <v>0</v>
      </c>
      <c r="H75" s="21">
        <f t="shared" si="16"/>
        <v>0</v>
      </c>
      <c r="I75" s="22">
        <f t="shared" si="16"/>
        <v>2631747</v>
      </c>
      <c r="J75" s="21">
        <f t="shared" si="16"/>
        <v>4716</v>
      </c>
    </row>
    <row r="76" spans="2:10" ht="15.75">
      <c r="B76" s="11" t="s">
        <v>26</v>
      </c>
      <c r="C76" s="21">
        <f>C31+C54</f>
        <v>2621844</v>
      </c>
      <c r="D76" s="21">
        <f aca="true" t="shared" si="17" ref="D76:J77">D31+D54</f>
        <v>4698</v>
      </c>
      <c r="E76" s="21">
        <f t="shared" si="17"/>
        <v>9903</v>
      </c>
      <c r="F76" s="21">
        <f t="shared" si="17"/>
        <v>18</v>
      </c>
      <c r="G76" s="21">
        <f t="shared" si="17"/>
        <v>0</v>
      </c>
      <c r="H76" s="21">
        <f t="shared" si="17"/>
        <v>0</v>
      </c>
      <c r="I76" s="22">
        <f t="shared" si="17"/>
        <v>2631747</v>
      </c>
      <c r="J76" s="21">
        <f t="shared" si="17"/>
        <v>4716</v>
      </c>
    </row>
    <row r="77" spans="2:10" ht="31.5">
      <c r="B77" s="34" t="s">
        <v>27</v>
      </c>
      <c r="C77" s="23">
        <f>C32+C55</f>
        <v>0</v>
      </c>
      <c r="D77" s="23">
        <f t="shared" si="17"/>
        <v>0</v>
      </c>
      <c r="E77" s="23">
        <f t="shared" si="17"/>
        <v>0</v>
      </c>
      <c r="F77" s="23">
        <f t="shared" si="17"/>
        <v>0</v>
      </c>
      <c r="G77" s="23">
        <f t="shared" si="17"/>
        <v>0</v>
      </c>
      <c r="H77" s="23">
        <f t="shared" si="17"/>
        <v>0</v>
      </c>
      <c r="I77" s="41">
        <f t="shared" si="17"/>
        <v>0</v>
      </c>
      <c r="J77" s="23">
        <f t="shared" si="17"/>
        <v>0</v>
      </c>
    </row>
    <row r="80" spans="2:9" ht="15">
      <c r="B80" s="7"/>
      <c r="C80" s="7"/>
      <c r="D80" s="7"/>
      <c r="E80" s="7"/>
      <c r="F80" s="7"/>
      <c r="G80" s="7"/>
      <c r="H80" s="7"/>
      <c r="I80" s="7"/>
    </row>
    <row r="84" spans="2:9" ht="15">
      <c r="B84" s="38" t="s">
        <v>28</v>
      </c>
      <c r="I84" s="1" t="s">
        <v>29</v>
      </c>
    </row>
    <row r="89" ht="15">
      <c r="B89" s="38"/>
    </row>
    <row r="90" ht="15">
      <c r="B90" s="38"/>
    </row>
  </sheetData>
  <sheetProtection selectLockedCells="1" selectUnlockedCells="1"/>
  <mergeCells count="6">
    <mergeCell ref="B4:J4"/>
    <mergeCell ref="B8:B9"/>
    <mergeCell ref="C8:D8"/>
    <mergeCell ref="E8:F8"/>
    <mergeCell ref="G8:H8"/>
    <mergeCell ref="I8:J8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&amp;C&amp;"Arial,Обычный"&amp;A</oddHeader>
    <oddFooter>&amp;C&amp;"Arial,Обычный"Страница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90"/>
  <sheetViews>
    <sheetView tabSelected="1" zoomScale="70" zoomScaleNormal="70" zoomScaleSheetLayoutView="75" zoomScalePageLayoutView="0" workbookViewId="0" topLeftCell="A52">
      <selection activeCell="K75" sqref="K75"/>
    </sheetView>
  </sheetViews>
  <sheetFormatPr defaultColWidth="11.625" defaultRowHeight="12.75"/>
  <cols>
    <col min="1" max="1" width="12.75390625" style="47" customWidth="1"/>
    <col min="2" max="2" width="69.875" style="47" customWidth="1"/>
    <col min="3" max="11" width="20.75390625" style="47" customWidth="1"/>
    <col min="12" max="16384" width="11.625" style="47" customWidth="1"/>
  </cols>
  <sheetData>
    <row r="1" spans="3:4" ht="15">
      <c r="C1" s="48"/>
      <c r="D1" s="48"/>
    </row>
    <row r="2" spans="3:8" ht="15">
      <c r="C2" s="49"/>
      <c r="D2" s="49"/>
      <c r="G2" s="49"/>
      <c r="H2" s="49"/>
    </row>
    <row r="3" spans="3:4" ht="15">
      <c r="C3" s="49"/>
      <c r="D3" s="49"/>
    </row>
    <row r="4" spans="1:10" ht="15.75">
      <c r="A4" s="50"/>
      <c r="B4" s="68" t="s">
        <v>45</v>
      </c>
      <c r="C4" s="68"/>
      <c r="D4" s="68"/>
      <c r="E4" s="68"/>
      <c r="F4" s="68"/>
      <c r="G4" s="68"/>
      <c r="H4" s="68"/>
      <c r="I4" s="68"/>
      <c r="J4" s="68"/>
    </row>
    <row r="5" spans="3:4" ht="15">
      <c r="C5" s="51"/>
      <c r="D5" s="51"/>
    </row>
    <row r="6" spans="5:6" ht="15">
      <c r="E6" s="52"/>
      <c r="F6" s="52"/>
    </row>
    <row r="7" spans="3:4" ht="15">
      <c r="C7" s="53"/>
      <c r="D7" s="53"/>
    </row>
    <row r="8" spans="2:10" s="8" customFormat="1" ht="31.5" customHeight="1">
      <c r="B8" s="67" t="s">
        <v>1</v>
      </c>
      <c r="C8" s="67" t="s">
        <v>2</v>
      </c>
      <c r="D8" s="67"/>
      <c r="E8" s="67" t="s">
        <v>3</v>
      </c>
      <c r="F8" s="67"/>
      <c r="G8" s="67" t="s">
        <v>4</v>
      </c>
      <c r="H8" s="67"/>
      <c r="I8" s="67" t="s">
        <v>5</v>
      </c>
      <c r="J8" s="67"/>
    </row>
    <row r="9" spans="2:10" s="9" customFormat="1" ht="31.5" customHeight="1">
      <c r="B9" s="67"/>
      <c r="C9" s="10" t="s">
        <v>6</v>
      </c>
      <c r="D9" s="10" t="s">
        <v>7</v>
      </c>
      <c r="E9" s="10" t="s">
        <v>6</v>
      </c>
      <c r="F9" s="10" t="s">
        <v>7</v>
      </c>
      <c r="G9" s="10" t="s">
        <v>6</v>
      </c>
      <c r="H9" s="10" t="s">
        <v>7</v>
      </c>
      <c r="I9" s="10" t="s">
        <v>6</v>
      </c>
      <c r="J9" s="10" t="s">
        <v>7</v>
      </c>
    </row>
    <row r="10" spans="2:10" ht="15.75">
      <c r="B10" s="54"/>
      <c r="C10" s="55"/>
      <c r="D10" s="55"/>
      <c r="E10" s="55"/>
      <c r="F10" s="55"/>
      <c r="G10" s="55"/>
      <c r="H10" s="55"/>
      <c r="I10" s="56"/>
      <c r="J10" s="57"/>
    </row>
    <row r="11" spans="2:10" ht="15.75">
      <c r="B11" s="54" t="s">
        <v>8</v>
      </c>
      <c r="C11" s="55"/>
      <c r="D11" s="55"/>
      <c r="E11" s="55"/>
      <c r="F11" s="55"/>
      <c r="G11" s="55"/>
      <c r="H11" s="55"/>
      <c r="I11" s="56"/>
      <c r="J11" s="57"/>
    </row>
    <row r="12" spans="2:10" ht="15.75">
      <c r="B12" s="54"/>
      <c r="C12" s="55"/>
      <c r="D12" s="55"/>
      <c r="E12" s="55"/>
      <c r="F12" s="55"/>
      <c r="G12" s="55"/>
      <c r="H12" s="55"/>
      <c r="I12" s="56"/>
      <c r="J12" s="57"/>
    </row>
    <row r="13" spans="2:10" ht="15.75">
      <c r="B13" s="54" t="s">
        <v>9</v>
      </c>
      <c r="C13" s="58">
        <f>'Январь 2016'!C13+'Февраль 2016'!C13+'Март 2016'!C13+'Апрель 2016'!C13+'Май 2016'!C13+'Июнь 2016'!C13+'Июль 2016'!C13+'Август 2016'!C13+'Сентябрь 2016'!C13+'Октябрь 2016'!C13+'Ноябрь 2016'!C13+'Декабрь 2016'!C13</f>
        <v>10972111</v>
      </c>
      <c r="D13" s="58">
        <f>C13/366/18</f>
        <v>1665</v>
      </c>
      <c r="E13" s="58">
        <f>'Январь 2016'!E13+'Февраль 2016'!E13+'Март 2016'!E13+'Апрель 2016'!E13+'Май 2016'!E13+'Июнь 2016'!E13+'Июль 2016'!E13+'Август 2016'!E13+'Сентябрь 2016'!E13+'Октябрь 2016'!E13+'Ноябрь 2016'!E13+'Декабрь 2016'!E13</f>
        <v>92027</v>
      </c>
      <c r="F13" s="58">
        <f>E13/366/18</f>
        <v>14</v>
      </c>
      <c r="G13" s="58">
        <f>'Январь 2016'!G13+'Февраль 2016'!G13+'Март 2016'!G13+'Апрель 2016'!G13+'Май 2016'!G13+'Июнь 2016'!G13+'Июль 2016'!G13+'Август 2016'!G13+'Сентябрь 2016'!G13+'Октябрь 2016'!G13+'Ноябрь 2016'!G13+'Декабрь 2016'!G13</f>
        <v>0</v>
      </c>
      <c r="H13" s="58">
        <f>G13/366/18</f>
        <v>0</v>
      </c>
      <c r="I13" s="58">
        <f>'Январь 2016'!I13+'Февраль 2016'!I13+'Март 2016'!I13+'Апрель 2016'!I13+'Май 2016'!I13+'Июнь 2016'!I13+'Июль 2016'!I13+'Август 2016'!I13+'Сентябрь 2016'!I13+'Октябрь 2016'!I13+'Ноябрь 2016'!I13+'Декабрь 2016'!I13</f>
        <v>11064138</v>
      </c>
      <c r="J13" s="58">
        <f>D13+F13+H13</f>
        <v>1679</v>
      </c>
    </row>
    <row r="14" spans="2:10" ht="15.75">
      <c r="B14" s="59" t="s">
        <v>10</v>
      </c>
      <c r="C14" s="58">
        <f>'Январь 2016'!C14+'Февраль 2016'!C14+'Март 2016'!C14+'Апрель 2016'!C14+'Май 2016'!C14+'Июнь 2016'!C14+'Июль 2016'!C14+'Август 2016'!C14+'Сентябрь 2016'!C14+'Октябрь 2016'!C14+'Ноябрь 2016'!C14+'Декабрь 2016'!C14</f>
        <v>8566137</v>
      </c>
      <c r="D14" s="58">
        <f aca="true" t="shared" si="0" ref="D14:D75">C14/366/18</f>
        <v>1300</v>
      </c>
      <c r="E14" s="58">
        <f>'Январь 2016'!E14+'Февраль 2016'!E14+'Март 2016'!E14+'Апрель 2016'!E14+'Май 2016'!E14+'Июнь 2016'!E14+'Июль 2016'!E14+'Август 2016'!E14+'Сентябрь 2016'!E14+'Октябрь 2016'!E14+'Ноябрь 2016'!E14+'Декабрь 2016'!E14</f>
        <v>0</v>
      </c>
      <c r="F14" s="58">
        <f aca="true" t="shared" si="1" ref="F14:F75">E14/366/18</f>
        <v>0</v>
      </c>
      <c r="G14" s="58">
        <f>'Январь 2016'!G14+'Февраль 2016'!G14+'Март 2016'!G14+'Апрель 2016'!G14+'Май 2016'!G14+'Июнь 2016'!G14+'Июль 2016'!G14+'Август 2016'!G14+'Сентябрь 2016'!G14+'Октябрь 2016'!G14+'Ноябрь 2016'!G14+'Декабрь 2016'!G14</f>
        <v>0</v>
      </c>
      <c r="H14" s="58">
        <f aca="true" t="shared" si="2" ref="H14:H75">G14/366/18</f>
        <v>0</v>
      </c>
      <c r="I14" s="58">
        <f>'Январь 2016'!I14+'Февраль 2016'!I14+'Март 2016'!I14+'Апрель 2016'!I14+'Май 2016'!I14+'Июнь 2016'!I14+'Июль 2016'!I14+'Август 2016'!I14+'Сентябрь 2016'!I14+'Октябрь 2016'!I14+'Ноябрь 2016'!I14+'Декабрь 2016'!I14</f>
        <v>8566137</v>
      </c>
      <c r="J14" s="58">
        <f aca="true" t="shared" si="3" ref="J14:J75">D14+F14+H14</f>
        <v>1300</v>
      </c>
    </row>
    <row r="15" spans="2:10" ht="15.75">
      <c r="B15" s="59" t="s">
        <v>11</v>
      </c>
      <c r="C15" s="58">
        <f>'Январь 2016'!C15+'Февраль 2016'!C15+'Март 2016'!C15+'Апрель 2016'!C15+'Май 2016'!C15+'Июнь 2016'!C15+'Июль 2016'!C15+'Август 2016'!C15+'Сентябрь 2016'!C15+'Октябрь 2016'!C15+'Ноябрь 2016'!C15+'Декабрь 2016'!C15</f>
        <v>2405974</v>
      </c>
      <c r="D15" s="58">
        <f t="shared" si="0"/>
        <v>365</v>
      </c>
      <c r="E15" s="58">
        <f>'Январь 2016'!E15+'Февраль 2016'!E15+'Март 2016'!E15+'Апрель 2016'!E15+'Май 2016'!E15+'Июнь 2016'!E15+'Июль 2016'!E15+'Август 2016'!E15+'Сентябрь 2016'!E15+'Октябрь 2016'!E15+'Ноябрь 2016'!E15+'Декабрь 2016'!E15</f>
        <v>92027</v>
      </c>
      <c r="F15" s="58">
        <f t="shared" si="1"/>
        <v>14</v>
      </c>
      <c r="G15" s="58">
        <f>'Январь 2016'!G15+'Февраль 2016'!G15+'Март 2016'!G15+'Апрель 2016'!G15+'Май 2016'!G15+'Июнь 2016'!G15+'Июль 2016'!G15+'Август 2016'!G15+'Сентябрь 2016'!G15+'Октябрь 2016'!G15+'Ноябрь 2016'!G15+'Декабрь 2016'!G15</f>
        <v>0</v>
      </c>
      <c r="H15" s="58">
        <f t="shared" si="2"/>
        <v>0</v>
      </c>
      <c r="I15" s="58">
        <f>'Январь 2016'!I15+'Февраль 2016'!I15+'Март 2016'!I15+'Апрель 2016'!I15+'Май 2016'!I15+'Июнь 2016'!I15+'Июль 2016'!I15+'Август 2016'!I15+'Сентябрь 2016'!I15+'Октябрь 2016'!I15+'Ноябрь 2016'!I15+'Декабрь 2016'!I15</f>
        <v>2498001</v>
      </c>
      <c r="J15" s="58">
        <f t="shared" si="3"/>
        <v>379</v>
      </c>
    </row>
    <row r="16" spans="2:10" ht="15.75">
      <c r="B16" s="54" t="s">
        <v>12</v>
      </c>
      <c r="C16" s="58">
        <f>'Январь 2016'!C16+'Февраль 2016'!C16+'Март 2016'!C16+'Апрель 2016'!C16+'Май 2016'!C16+'Июнь 2016'!C16+'Июль 2016'!C16+'Август 2016'!C16+'Сентябрь 2016'!C16+'Октябрь 2016'!C16+'Ноябрь 2016'!C16+'Декабрь 2016'!C16</f>
        <v>9658682</v>
      </c>
      <c r="D16" s="58">
        <f t="shared" si="0"/>
        <v>1466</v>
      </c>
      <c r="E16" s="58">
        <f>'Январь 2016'!E16+'Февраль 2016'!E16+'Март 2016'!E16+'Апрель 2016'!E16+'Май 2016'!E16+'Июнь 2016'!E16+'Июль 2016'!E16+'Август 2016'!E16+'Сентябрь 2016'!E16+'Октябрь 2016'!E16+'Ноябрь 2016'!E16+'Декабрь 2016'!E16</f>
        <v>0</v>
      </c>
      <c r="F16" s="58">
        <f t="shared" si="1"/>
        <v>0</v>
      </c>
      <c r="G16" s="58">
        <f>'Январь 2016'!G16+'Февраль 2016'!G16+'Март 2016'!G16+'Апрель 2016'!G16+'Май 2016'!G16+'Июнь 2016'!G16+'Июль 2016'!G16+'Август 2016'!G16+'Сентябрь 2016'!G16+'Октябрь 2016'!G16+'Ноябрь 2016'!G16+'Декабрь 2016'!G16</f>
        <v>0</v>
      </c>
      <c r="H16" s="58">
        <f t="shared" si="2"/>
        <v>0</v>
      </c>
      <c r="I16" s="58">
        <f>'Январь 2016'!I16+'Февраль 2016'!I16+'Март 2016'!I16+'Апрель 2016'!I16+'Май 2016'!I16+'Июнь 2016'!I16+'Июль 2016'!I16+'Август 2016'!I16+'Сентябрь 2016'!I16+'Октябрь 2016'!I16+'Ноябрь 2016'!I16+'Декабрь 2016'!I16</f>
        <v>9658682</v>
      </c>
      <c r="J16" s="58">
        <f t="shared" si="3"/>
        <v>1466</v>
      </c>
    </row>
    <row r="17" spans="2:10" ht="15.75">
      <c r="B17" s="54" t="s">
        <v>13</v>
      </c>
      <c r="C17" s="58">
        <f>'Январь 2016'!C17+'Февраль 2016'!C17+'Март 2016'!C17+'Апрель 2016'!C17+'Май 2016'!C17+'Июнь 2016'!C17+'Июль 2016'!C17+'Август 2016'!C17+'Сентябрь 2016'!C17+'Октябрь 2016'!C17+'Ноябрь 2016'!C17+'Декабрь 2016'!C17</f>
        <v>0</v>
      </c>
      <c r="D17" s="58">
        <f t="shared" si="0"/>
        <v>0</v>
      </c>
      <c r="E17" s="58">
        <f>'Январь 2016'!E17+'Февраль 2016'!E17+'Март 2016'!E17+'Апрель 2016'!E17+'Май 2016'!E17+'Июнь 2016'!E17+'Июль 2016'!E17+'Август 2016'!E17+'Сентябрь 2016'!E17+'Октябрь 2016'!E17+'Ноябрь 2016'!E17+'Декабрь 2016'!E17</f>
        <v>0</v>
      </c>
      <c r="F17" s="58">
        <f t="shared" si="1"/>
        <v>0</v>
      </c>
      <c r="G17" s="58">
        <f>'Январь 2016'!G17+'Февраль 2016'!G17+'Март 2016'!G17+'Апрель 2016'!G17+'Май 2016'!G17+'Июнь 2016'!G17+'Июль 2016'!G17+'Август 2016'!G17+'Сентябрь 2016'!G17+'Октябрь 2016'!G17+'Ноябрь 2016'!G17+'Декабрь 2016'!G17</f>
        <v>0</v>
      </c>
      <c r="H17" s="58">
        <f t="shared" si="2"/>
        <v>0</v>
      </c>
      <c r="I17" s="58">
        <f>'Январь 2016'!I17+'Февраль 2016'!I17+'Март 2016'!I17+'Апрель 2016'!I17+'Май 2016'!I17+'Июнь 2016'!I17+'Июль 2016'!I17+'Август 2016'!I17+'Сентябрь 2016'!I17+'Октябрь 2016'!I17+'Ноябрь 2016'!I17+'Декабрь 2016'!I17</f>
        <v>0</v>
      </c>
      <c r="J17" s="58">
        <f t="shared" si="3"/>
        <v>0</v>
      </c>
    </row>
    <row r="18" spans="2:10" ht="15.75">
      <c r="B18" s="59" t="s">
        <v>10</v>
      </c>
      <c r="C18" s="58">
        <f>'Январь 2016'!C18+'Февраль 2016'!C18+'Март 2016'!C18+'Апрель 2016'!C18+'Май 2016'!C18+'Июнь 2016'!C18+'Июль 2016'!C18+'Август 2016'!C18+'Сентябрь 2016'!C18+'Октябрь 2016'!C18+'Ноябрь 2016'!C18+'Декабрь 2016'!C18</f>
        <v>3420627</v>
      </c>
      <c r="D18" s="58">
        <f t="shared" si="0"/>
        <v>519</v>
      </c>
      <c r="E18" s="58">
        <f>'Январь 2016'!E18+'Февраль 2016'!E18+'Март 2016'!E18+'Апрель 2016'!E18+'Май 2016'!E18+'Июнь 2016'!E18+'Июль 2016'!E18+'Август 2016'!E18+'Сентябрь 2016'!E18+'Октябрь 2016'!E18+'Ноябрь 2016'!E18+'Декабрь 2016'!E18</f>
        <v>0</v>
      </c>
      <c r="F18" s="58">
        <f t="shared" si="1"/>
        <v>0</v>
      </c>
      <c r="G18" s="58">
        <f>'Январь 2016'!G18+'Февраль 2016'!G18+'Март 2016'!G18+'Апрель 2016'!G18+'Май 2016'!G18+'Июнь 2016'!G18+'Июль 2016'!G18+'Август 2016'!G18+'Сентябрь 2016'!G18+'Октябрь 2016'!G18+'Ноябрь 2016'!G18+'Декабрь 2016'!G18</f>
        <v>0</v>
      </c>
      <c r="H18" s="58">
        <f t="shared" si="2"/>
        <v>0</v>
      </c>
      <c r="I18" s="58">
        <f>'Январь 2016'!I18+'Февраль 2016'!I18+'Март 2016'!I18+'Апрель 2016'!I18+'Май 2016'!I18+'Июнь 2016'!I18+'Июль 2016'!I18+'Август 2016'!I18+'Сентябрь 2016'!I18+'Октябрь 2016'!I18+'Ноябрь 2016'!I18+'Декабрь 2016'!I18</f>
        <v>3438547</v>
      </c>
      <c r="J18" s="58">
        <f t="shared" si="3"/>
        <v>519</v>
      </c>
    </row>
    <row r="19" spans="2:10" ht="15.75">
      <c r="B19" s="59" t="s">
        <v>11</v>
      </c>
      <c r="C19" s="58">
        <f>'Январь 2016'!C19+'Февраль 2016'!C19+'Март 2016'!C19+'Апрель 2016'!C19+'Май 2016'!C19+'Июнь 2016'!C19+'Июль 2016'!C19+'Август 2016'!C19+'Сентябрь 2016'!C19+'Октябрь 2016'!C19+'Ноябрь 2016'!C19+'Декабрь 2016'!C19</f>
        <v>5469626</v>
      </c>
      <c r="D19" s="58">
        <f t="shared" si="0"/>
        <v>830</v>
      </c>
      <c r="E19" s="58">
        <f>'Январь 2016'!E19+'Февраль 2016'!E19+'Март 2016'!E19+'Апрель 2016'!E19+'Май 2016'!E19+'Июнь 2016'!E19+'Июль 2016'!E19+'Август 2016'!E19+'Сентябрь 2016'!E19+'Октябрь 2016'!E19+'Ноябрь 2016'!E19+'Декабрь 2016'!E19</f>
        <v>0</v>
      </c>
      <c r="F19" s="58">
        <f t="shared" si="1"/>
        <v>0</v>
      </c>
      <c r="G19" s="58">
        <f>'Январь 2016'!G19+'Февраль 2016'!G19+'Март 2016'!G19+'Апрель 2016'!G19+'Май 2016'!G19+'Июнь 2016'!G19+'Июль 2016'!G19+'Август 2016'!G19+'Сентябрь 2016'!G19+'Октябрь 2016'!G19+'Ноябрь 2016'!G19+'Декабрь 2016'!G19</f>
        <v>0</v>
      </c>
      <c r="H19" s="58">
        <f t="shared" si="2"/>
        <v>0</v>
      </c>
      <c r="I19" s="58">
        <f>'Январь 2016'!I19+'Февраль 2016'!I19+'Март 2016'!I19+'Апрель 2016'!I19+'Май 2016'!I19+'Июнь 2016'!I19+'Июль 2016'!I19+'Август 2016'!I19+'Сентябрь 2016'!I19+'Октябрь 2016'!I19+'Ноябрь 2016'!I19+'Декабрь 2016'!I19</f>
        <v>6220135</v>
      </c>
      <c r="J19" s="58">
        <f t="shared" si="3"/>
        <v>830</v>
      </c>
    </row>
    <row r="20" spans="2:10" ht="30.75">
      <c r="B20" s="60" t="s">
        <v>14</v>
      </c>
      <c r="C20" s="58">
        <f>'Январь 2016'!C20+'Февраль 2016'!C20+'Март 2016'!C20+'Апрель 2016'!C20+'Май 2016'!C20+'Июнь 2016'!C20+'Июль 2016'!C20+'Август 2016'!C20+'Сентябрь 2016'!C20+'Октябрь 2016'!C20+'Ноябрь 2016'!C20+'Декабрь 2016'!C20</f>
        <v>6386117</v>
      </c>
      <c r="D20" s="58">
        <f t="shared" si="0"/>
        <v>969</v>
      </c>
      <c r="E20" s="58">
        <f>'Январь 2016'!E20+'Февраль 2016'!E20+'Март 2016'!E20+'Апрель 2016'!E20+'Май 2016'!E20+'Июнь 2016'!E20+'Июль 2016'!E20+'Август 2016'!E20+'Сентябрь 2016'!E20+'Октябрь 2016'!E20+'Ноябрь 2016'!E20+'Декабрь 2016'!E20</f>
        <v>0</v>
      </c>
      <c r="F20" s="58">
        <f t="shared" si="1"/>
        <v>0</v>
      </c>
      <c r="G20" s="58">
        <f>'Январь 2016'!G20+'Февраль 2016'!G20+'Март 2016'!G20+'Апрель 2016'!G20+'Май 2016'!G20+'Июнь 2016'!G20+'Июль 2016'!G20+'Август 2016'!G20+'Сентябрь 2016'!G20+'Октябрь 2016'!G20+'Ноябрь 2016'!G20+'Декабрь 2016'!G20</f>
        <v>0</v>
      </c>
      <c r="H20" s="58">
        <f t="shared" si="2"/>
        <v>0</v>
      </c>
      <c r="I20" s="58">
        <f>'Январь 2016'!I20+'Февраль 2016'!I20+'Март 2016'!I20+'Апрель 2016'!I20+'Май 2016'!I20+'Июнь 2016'!I20+'Июль 2016'!I20+'Август 2016'!I20+'Сентябрь 2016'!I20+'Октябрь 2016'!I20+'Ноябрь 2016'!I20+'Декабрь 2016'!I20</f>
        <v>6386117</v>
      </c>
      <c r="J20" s="58">
        <f t="shared" si="3"/>
        <v>969</v>
      </c>
    </row>
    <row r="21" spans="2:10" ht="15.75">
      <c r="B21" s="61" t="s">
        <v>10</v>
      </c>
      <c r="C21" s="58">
        <f>'Январь 2016'!C21+'Февраль 2016'!C21+'Март 2016'!C21+'Апрель 2016'!C21+'Май 2016'!C21+'Июнь 2016'!C21+'Июль 2016'!C21+'Август 2016'!C21+'Сентябрь 2016'!C21+'Октябрь 2016'!C21+'Ноябрь 2016'!C21+'Декабрь 2016'!C21</f>
        <v>2670683</v>
      </c>
      <c r="D21" s="58">
        <f t="shared" si="0"/>
        <v>405</v>
      </c>
      <c r="E21" s="58">
        <f>'Январь 2016'!E21+'Февраль 2016'!E21+'Март 2016'!E21+'Апрель 2016'!E21+'Май 2016'!E21+'Июнь 2016'!E21+'Июль 2016'!E21+'Август 2016'!E21+'Сентябрь 2016'!E21+'Октябрь 2016'!E21+'Ноябрь 2016'!E21+'Декабрь 2016'!E21</f>
        <v>0</v>
      </c>
      <c r="F21" s="58">
        <f t="shared" si="1"/>
        <v>0</v>
      </c>
      <c r="G21" s="58">
        <f>'Январь 2016'!G21+'Февраль 2016'!G21+'Март 2016'!G21+'Апрель 2016'!G21+'Май 2016'!G21+'Июнь 2016'!G21+'Июль 2016'!G21+'Август 2016'!G21+'Сентябрь 2016'!G21+'Октябрь 2016'!G21+'Ноябрь 2016'!G21+'Декабрь 2016'!G21</f>
        <v>0</v>
      </c>
      <c r="H21" s="58">
        <f t="shared" si="2"/>
        <v>0</v>
      </c>
      <c r="I21" s="58">
        <f>'Январь 2016'!I21+'Февраль 2016'!I21+'Март 2016'!I21+'Апрель 2016'!I21+'Май 2016'!I21+'Июнь 2016'!I21+'Июль 2016'!I21+'Август 2016'!I21+'Сентябрь 2016'!I21+'Октябрь 2016'!I21+'Ноябрь 2016'!I21+'Декабрь 2016'!I21</f>
        <v>2670683</v>
      </c>
      <c r="J21" s="58">
        <f t="shared" si="3"/>
        <v>405</v>
      </c>
    </row>
    <row r="22" spans="2:10" ht="15.75">
      <c r="B22" s="61" t="s">
        <v>11</v>
      </c>
      <c r="C22" s="58">
        <f>'Январь 2016'!C22+'Февраль 2016'!C22+'Март 2016'!C22+'Апрель 2016'!C22+'Май 2016'!C22+'Июнь 2016'!C22+'Июль 2016'!C22+'Август 2016'!C22+'Сентябрь 2016'!C22+'Октябрь 2016'!C22+'Ноябрь 2016'!C22+'Декабрь 2016'!C22</f>
        <v>3715434</v>
      </c>
      <c r="D22" s="58">
        <f t="shared" si="0"/>
        <v>564</v>
      </c>
      <c r="E22" s="58">
        <f>'Январь 2016'!E22+'Февраль 2016'!E22+'Март 2016'!E22+'Апрель 2016'!E22+'Май 2016'!E22+'Июнь 2016'!E22+'Июль 2016'!E22+'Август 2016'!E22+'Сентябрь 2016'!E22+'Октябрь 2016'!E22+'Ноябрь 2016'!E22+'Декабрь 2016'!E22</f>
        <v>0</v>
      </c>
      <c r="F22" s="58">
        <f t="shared" si="1"/>
        <v>0</v>
      </c>
      <c r="G22" s="58">
        <f>'Январь 2016'!G22+'Февраль 2016'!G22+'Март 2016'!G22+'Апрель 2016'!G22+'Май 2016'!G22+'Июнь 2016'!G22+'Июль 2016'!G22+'Август 2016'!G22+'Сентябрь 2016'!G22+'Октябрь 2016'!G22+'Ноябрь 2016'!G22+'Декабрь 2016'!G22</f>
        <v>0</v>
      </c>
      <c r="H22" s="58">
        <f t="shared" si="2"/>
        <v>0</v>
      </c>
      <c r="I22" s="58">
        <f>'Январь 2016'!I22+'Февраль 2016'!I22+'Март 2016'!I22+'Апрель 2016'!I22+'Май 2016'!I22+'Июнь 2016'!I22+'Июль 2016'!I22+'Август 2016'!I22+'Сентябрь 2016'!I22+'Октябрь 2016'!I22+'Ноябрь 2016'!I22+'Декабрь 2016'!I22</f>
        <v>3715434</v>
      </c>
      <c r="J22" s="58">
        <f t="shared" si="3"/>
        <v>564</v>
      </c>
    </row>
    <row r="23" spans="2:10" ht="60.75">
      <c r="B23" s="60" t="s">
        <v>15</v>
      </c>
      <c r="C23" s="58">
        <f>'Январь 2016'!C23+'Февраль 2016'!C23+'Март 2016'!C23+'Апрель 2016'!C23+'Май 2016'!C23+'Июнь 2016'!C23+'Июль 2016'!C23+'Август 2016'!C23+'Сентябрь 2016'!C23+'Октябрь 2016'!C23+'Ноябрь 2016'!C23+'Декабрь 2016'!C23</f>
        <v>1630088</v>
      </c>
      <c r="D23" s="58">
        <f t="shared" si="0"/>
        <v>247</v>
      </c>
      <c r="E23" s="58">
        <f>'Январь 2016'!E23+'Февраль 2016'!E23+'Март 2016'!E23+'Апрель 2016'!E23+'Май 2016'!E23+'Июнь 2016'!E23+'Июль 2016'!E23+'Август 2016'!E23+'Сентябрь 2016'!E23+'Октябрь 2016'!E23+'Ноябрь 2016'!E23+'Декабрь 2016'!E23</f>
        <v>0</v>
      </c>
      <c r="F23" s="58">
        <f t="shared" si="1"/>
        <v>0</v>
      </c>
      <c r="G23" s="58">
        <f>'Январь 2016'!G23+'Февраль 2016'!G23+'Март 2016'!G23+'Апрель 2016'!G23+'Май 2016'!G23+'Июнь 2016'!G23+'Июль 2016'!G23+'Август 2016'!G23+'Сентябрь 2016'!G23+'Октябрь 2016'!G23+'Ноябрь 2016'!G23+'Декабрь 2016'!G23</f>
        <v>0</v>
      </c>
      <c r="H23" s="58">
        <f t="shared" si="2"/>
        <v>0</v>
      </c>
      <c r="I23" s="58">
        <f>'Январь 2016'!I23+'Февраль 2016'!I23+'Март 2016'!I23+'Апрель 2016'!I23+'Май 2016'!I23+'Июнь 2016'!I23+'Июль 2016'!I23+'Август 2016'!I23+'Сентябрь 2016'!I23+'Октябрь 2016'!I23+'Ноябрь 2016'!I23+'Декабрь 2016'!I23</f>
        <v>1630088</v>
      </c>
      <c r="J23" s="58">
        <f t="shared" si="3"/>
        <v>247</v>
      </c>
    </row>
    <row r="24" spans="2:10" ht="15.75">
      <c r="B24" s="61" t="s">
        <v>10</v>
      </c>
      <c r="C24" s="58">
        <f>'Январь 2016'!C24+'Февраль 2016'!C24+'Март 2016'!C24+'Апрель 2016'!C24+'Май 2016'!C24+'Июнь 2016'!C24+'Июль 2016'!C24+'Август 2016'!C24+'Сентябрь 2016'!C24+'Октябрь 2016'!C24+'Ноябрь 2016'!C24+'Декабрь 2016'!C24</f>
        <v>731695</v>
      </c>
      <c r="D24" s="58">
        <f t="shared" si="0"/>
        <v>111</v>
      </c>
      <c r="E24" s="58">
        <f>'Январь 2016'!E24+'Февраль 2016'!E24+'Март 2016'!E24+'Апрель 2016'!E24+'Май 2016'!E24+'Июнь 2016'!E24+'Июль 2016'!E24+'Август 2016'!E24+'Сентябрь 2016'!E24+'Октябрь 2016'!E24+'Ноябрь 2016'!E24+'Декабрь 2016'!E24</f>
        <v>0</v>
      </c>
      <c r="F24" s="58">
        <f t="shared" si="1"/>
        <v>0</v>
      </c>
      <c r="G24" s="58">
        <f>'Январь 2016'!G24+'Февраль 2016'!G24+'Март 2016'!G24+'Апрель 2016'!G24+'Май 2016'!G24+'Июнь 2016'!G24+'Июль 2016'!G24+'Август 2016'!G24+'Сентябрь 2016'!G24+'Октябрь 2016'!G24+'Ноябрь 2016'!G24+'Декабрь 2016'!G24</f>
        <v>0</v>
      </c>
      <c r="H24" s="58">
        <f t="shared" si="2"/>
        <v>0</v>
      </c>
      <c r="I24" s="58">
        <f>'Январь 2016'!I24+'Февраль 2016'!I24+'Март 2016'!I24+'Апрель 2016'!I24+'Май 2016'!I24+'Июнь 2016'!I24+'Июль 2016'!I24+'Август 2016'!I24+'Сентябрь 2016'!I24+'Октябрь 2016'!I24+'Ноябрь 2016'!I24+'Декабрь 2016'!I24</f>
        <v>731695</v>
      </c>
      <c r="J24" s="58">
        <f t="shared" si="3"/>
        <v>111</v>
      </c>
    </row>
    <row r="25" spans="2:10" ht="15.75">
      <c r="B25" s="61" t="s">
        <v>11</v>
      </c>
      <c r="C25" s="58">
        <f>'Январь 2016'!C25+'Февраль 2016'!C25+'Март 2016'!C25+'Апрель 2016'!C25+'Май 2016'!C25+'Июнь 2016'!C25+'Июль 2016'!C25+'Август 2016'!C25+'Сентябрь 2016'!C25+'Октябрь 2016'!C25+'Ноябрь 2016'!C25+'Декабрь 2016'!C25</f>
        <v>898393</v>
      </c>
      <c r="D25" s="58">
        <f t="shared" si="0"/>
        <v>136</v>
      </c>
      <c r="E25" s="58">
        <f>'Январь 2016'!E25+'Февраль 2016'!E25+'Март 2016'!E25+'Апрель 2016'!E25+'Май 2016'!E25+'Июнь 2016'!E25+'Июль 2016'!E25+'Август 2016'!E25+'Сентябрь 2016'!E25+'Октябрь 2016'!E25+'Ноябрь 2016'!E25+'Декабрь 2016'!E25</f>
        <v>0</v>
      </c>
      <c r="F25" s="58">
        <f t="shared" si="1"/>
        <v>0</v>
      </c>
      <c r="G25" s="58">
        <f>'Январь 2016'!G25+'Февраль 2016'!G25+'Март 2016'!G25+'Апрель 2016'!G25+'Май 2016'!G25+'Июнь 2016'!G25+'Июль 2016'!G25+'Август 2016'!G25+'Сентябрь 2016'!G25+'Октябрь 2016'!G25+'Ноябрь 2016'!G25+'Декабрь 2016'!G25</f>
        <v>0</v>
      </c>
      <c r="H25" s="58">
        <f t="shared" si="2"/>
        <v>0</v>
      </c>
      <c r="I25" s="58">
        <f>'Январь 2016'!I25+'Февраль 2016'!I25+'Март 2016'!I25+'Апрель 2016'!I25+'Май 2016'!I25+'Июнь 2016'!I25+'Июль 2016'!I25+'Август 2016'!I25+'Сентябрь 2016'!I25+'Октябрь 2016'!I25+'Ноябрь 2016'!I25+'Декабрь 2016'!I25</f>
        <v>898393</v>
      </c>
      <c r="J25" s="58">
        <f t="shared" si="3"/>
        <v>136</v>
      </c>
    </row>
    <row r="26" spans="2:10" ht="30.75">
      <c r="B26" s="60" t="s">
        <v>16</v>
      </c>
      <c r="C26" s="58">
        <f>'Январь 2016'!C26+'Февраль 2016'!C26+'Март 2016'!C26+'Апрель 2016'!C26+'Май 2016'!C26+'Июнь 2016'!C26+'Июль 2016'!C26+'Август 2016'!C26+'Сентябрь 2016'!C26+'Октябрь 2016'!C26+'Ноябрь 2016'!C26+'Декабрь 2016'!C26</f>
        <v>1642477</v>
      </c>
      <c r="D26" s="58">
        <f t="shared" si="0"/>
        <v>249</v>
      </c>
      <c r="E26" s="58">
        <f>'Январь 2016'!E26+'Февраль 2016'!E26+'Март 2016'!E26+'Апрель 2016'!E26+'Май 2016'!E26+'Июнь 2016'!E26+'Июль 2016'!E26+'Август 2016'!E26+'Сентябрь 2016'!E26+'Октябрь 2016'!E26+'Ноябрь 2016'!E26+'Декабрь 2016'!E26</f>
        <v>0</v>
      </c>
      <c r="F26" s="58">
        <f t="shared" si="1"/>
        <v>0</v>
      </c>
      <c r="G26" s="58">
        <f>'Январь 2016'!G26+'Февраль 2016'!G26+'Март 2016'!G26+'Апрель 2016'!G26+'Май 2016'!G26+'Июнь 2016'!G26+'Июль 2016'!G26+'Август 2016'!G26+'Сентябрь 2016'!G26+'Октябрь 2016'!G26+'Ноябрь 2016'!G26+'Декабрь 2016'!G26</f>
        <v>0</v>
      </c>
      <c r="H26" s="58">
        <f t="shared" si="2"/>
        <v>0</v>
      </c>
      <c r="I26" s="58">
        <f>'Январь 2016'!I26+'Февраль 2016'!I26+'Март 2016'!I26+'Апрель 2016'!I26+'Май 2016'!I26+'Июнь 2016'!I26+'Июль 2016'!I26+'Август 2016'!I26+'Сентябрь 2016'!I26+'Октябрь 2016'!I26+'Ноябрь 2016'!I26+'Декабрь 2016'!I26</f>
        <v>1642477</v>
      </c>
      <c r="J26" s="58">
        <f t="shared" si="3"/>
        <v>249</v>
      </c>
    </row>
    <row r="27" spans="2:10" ht="15.75">
      <c r="B27" s="61" t="s">
        <v>10</v>
      </c>
      <c r="C27" s="58">
        <f>'Январь 2016'!C27+'Февраль 2016'!C27+'Март 2016'!C27+'Апрель 2016'!C27+'Май 2016'!C27+'Июнь 2016'!C27+'Июль 2016'!C27+'Август 2016'!C27+'Сентябрь 2016'!C27+'Октябрь 2016'!C27+'Ноябрь 2016'!C27+'Декабрь 2016'!C27</f>
        <v>36169</v>
      </c>
      <c r="D27" s="58">
        <f t="shared" si="0"/>
        <v>5</v>
      </c>
      <c r="E27" s="58">
        <f>'Январь 2016'!E27+'Февраль 2016'!E27+'Март 2016'!E27+'Апрель 2016'!E27+'Май 2016'!E27+'Июнь 2016'!E27+'Июль 2016'!E27+'Август 2016'!E27+'Сентябрь 2016'!E27+'Октябрь 2016'!E27+'Ноябрь 2016'!E27+'Декабрь 2016'!E27</f>
        <v>0</v>
      </c>
      <c r="F27" s="58">
        <f t="shared" si="1"/>
        <v>0</v>
      </c>
      <c r="G27" s="58">
        <f>'Январь 2016'!G27+'Февраль 2016'!G27+'Март 2016'!G27+'Апрель 2016'!G27+'Май 2016'!G27+'Июнь 2016'!G27+'Июль 2016'!G27+'Август 2016'!G27+'Сентябрь 2016'!G27+'Октябрь 2016'!G27+'Ноябрь 2016'!G27+'Декабрь 2016'!G27</f>
        <v>0</v>
      </c>
      <c r="H27" s="58">
        <f t="shared" si="2"/>
        <v>0</v>
      </c>
      <c r="I27" s="58">
        <f>'Январь 2016'!I27+'Февраль 2016'!I27+'Март 2016'!I27+'Апрель 2016'!I27+'Май 2016'!I27+'Июнь 2016'!I27+'Июль 2016'!I27+'Август 2016'!I27+'Сентябрь 2016'!I27+'Октябрь 2016'!I27+'Ноябрь 2016'!I27+'Декабрь 2016'!I27</f>
        <v>36169</v>
      </c>
      <c r="J27" s="58">
        <f t="shared" si="3"/>
        <v>5</v>
      </c>
    </row>
    <row r="28" spans="2:10" ht="15.75">
      <c r="B28" s="61" t="s">
        <v>11</v>
      </c>
      <c r="C28" s="58">
        <f>'Январь 2016'!C28+'Февраль 2016'!C28+'Март 2016'!C28+'Апрель 2016'!C28+'Май 2016'!C28+'Июнь 2016'!C28+'Июль 2016'!C28+'Август 2016'!C28+'Сентябрь 2016'!C28+'Октябрь 2016'!C28+'Ноябрь 2016'!C28+'Декабрь 2016'!C28</f>
        <v>1606308</v>
      </c>
      <c r="D28" s="58">
        <f t="shared" si="0"/>
        <v>244</v>
      </c>
      <c r="E28" s="58">
        <f>'Январь 2016'!E28+'Февраль 2016'!E28+'Март 2016'!E28+'Апрель 2016'!E28+'Май 2016'!E28+'Июнь 2016'!E28+'Июль 2016'!E28+'Август 2016'!E28+'Сентябрь 2016'!E28+'Октябрь 2016'!E28+'Ноябрь 2016'!E28+'Декабрь 2016'!E28</f>
        <v>0</v>
      </c>
      <c r="F28" s="58">
        <f t="shared" si="1"/>
        <v>0</v>
      </c>
      <c r="G28" s="58">
        <f>'Январь 2016'!G28+'Февраль 2016'!G28+'Март 2016'!G28+'Апрель 2016'!G28+'Май 2016'!G28+'Июнь 2016'!G28+'Июль 2016'!G28+'Август 2016'!G28+'Сентябрь 2016'!G28+'Октябрь 2016'!G28+'Ноябрь 2016'!G28+'Декабрь 2016'!G28</f>
        <v>0</v>
      </c>
      <c r="H28" s="58">
        <f t="shared" si="2"/>
        <v>0</v>
      </c>
      <c r="I28" s="58">
        <f>'Январь 2016'!I28+'Февраль 2016'!I28+'Март 2016'!I28+'Апрель 2016'!I28+'Май 2016'!I28+'Июнь 2016'!I28+'Июль 2016'!I28+'Август 2016'!I28+'Сентябрь 2016'!I28+'Октябрь 2016'!I28+'Ноябрь 2016'!I28+'Декабрь 2016'!I28</f>
        <v>1606308</v>
      </c>
      <c r="J28" s="58">
        <f t="shared" si="3"/>
        <v>244</v>
      </c>
    </row>
    <row r="29" spans="2:10" ht="15.75">
      <c r="B29" s="54" t="s">
        <v>17</v>
      </c>
      <c r="C29" s="58">
        <f>'Январь 2016'!C29+'Февраль 2016'!C29+'Март 2016'!C29+'Апрель 2016'!C29+'Май 2016'!C29+'Июнь 2016'!C29+'Июль 2016'!C29+'Август 2016'!C29+'Сентябрь 2016'!C29+'Октябрь 2016'!C29+'Ноябрь 2016'!C29+'Декабрь 2016'!C29</f>
        <v>20630793</v>
      </c>
      <c r="D29" s="58">
        <f t="shared" si="0"/>
        <v>3132</v>
      </c>
      <c r="E29" s="58">
        <f>'Январь 2016'!E29+'Февраль 2016'!E29+'Март 2016'!E29+'Апрель 2016'!E29+'Май 2016'!E29+'Июнь 2016'!E29+'Июль 2016'!E29+'Август 2016'!E29+'Сентябрь 2016'!E29+'Октябрь 2016'!E29+'Ноябрь 2016'!E29+'Декабрь 2016'!E29</f>
        <v>92027</v>
      </c>
      <c r="F29" s="58">
        <f t="shared" si="1"/>
        <v>14</v>
      </c>
      <c r="G29" s="58">
        <f>'Январь 2016'!G29+'Февраль 2016'!G29+'Март 2016'!G29+'Апрель 2016'!G29+'Май 2016'!G29+'Июнь 2016'!G29+'Июль 2016'!G29+'Август 2016'!G29+'Сентябрь 2016'!G29+'Октябрь 2016'!G29+'Ноябрь 2016'!G29+'Декабрь 2016'!G29</f>
        <v>0</v>
      </c>
      <c r="H29" s="58">
        <f t="shared" si="2"/>
        <v>0</v>
      </c>
      <c r="I29" s="58">
        <f>'Январь 2016'!I29+'Февраль 2016'!I29+'Март 2016'!I29+'Апрель 2016'!I29+'Май 2016'!I29+'Июнь 2016'!I29+'Июль 2016'!I29+'Август 2016'!I29+'Сентябрь 2016'!I29+'Октябрь 2016'!I29+'Ноябрь 2016'!I29+'Декабрь 2016'!I29</f>
        <v>20722820</v>
      </c>
      <c r="J29" s="58">
        <f t="shared" si="3"/>
        <v>3146</v>
      </c>
    </row>
    <row r="30" spans="2:10" ht="15.75">
      <c r="B30" s="55"/>
      <c r="C30" s="58">
        <f>'Январь 2016'!C30+'Февраль 2016'!C30+'Март 2016'!C30+'Апрель 2016'!C30+'Май 2016'!C30+'Июнь 2016'!C30+'Июль 2016'!C30+'Август 2016'!C30+'Сентябрь 2016'!C30+'Октябрь 2016'!C30+'Ноябрь 2016'!C30+'Декабрь 2016'!C30</f>
        <v>0</v>
      </c>
      <c r="D30" s="58">
        <f t="shared" si="0"/>
        <v>0</v>
      </c>
      <c r="E30" s="58">
        <f>'Январь 2016'!E30+'Февраль 2016'!E30+'Март 2016'!E30+'Апрель 2016'!E30+'Май 2016'!E30+'Июнь 2016'!E30+'Июль 2016'!E30+'Август 2016'!E30+'Сентябрь 2016'!E30+'Октябрь 2016'!E30+'Ноябрь 2016'!E30+'Декабрь 2016'!E30</f>
        <v>0</v>
      </c>
      <c r="F30" s="58">
        <f t="shared" si="1"/>
        <v>0</v>
      </c>
      <c r="G30" s="58">
        <f>'Январь 2016'!G30+'Февраль 2016'!G30+'Март 2016'!G30+'Апрель 2016'!G30+'Май 2016'!G30+'Июнь 2016'!G30+'Июль 2016'!G30+'Август 2016'!G30+'Сентябрь 2016'!G30+'Октябрь 2016'!G30+'Ноябрь 2016'!G30+'Декабрь 2016'!G30</f>
        <v>0</v>
      </c>
      <c r="H30" s="58">
        <f t="shared" si="2"/>
        <v>0</v>
      </c>
      <c r="I30" s="58">
        <f>'Январь 2016'!I30+'Февраль 2016'!I30+'Март 2016'!I30+'Апрель 2016'!I30+'Май 2016'!I30+'Июнь 2016'!I30+'Июль 2016'!I30+'Август 2016'!I30+'Сентябрь 2016'!I30+'Октябрь 2016'!I30+'Ноябрь 2016'!I30+'Декабрь 2016'!I30</f>
        <v>0</v>
      </c>
      <c r="J30" s="58">
        <f t="shared" si="3"/>
        <v>0</v>
      </c>
    </row>
    <row r="31" spans="2:10" ht="15.75">
      <c r="B31" s="54" t="s">
        <v>18</v>
      </c>
      <c r="C31" s="58">
        <f>'Январь 2016'!C31+'Февраль 2016'!C31+'Март 2016'!C31+'Апрель 2016'!C31+'Май 2016'!C31+'Июнь 2016'!C31+'Июль 2016'!C31+'Август 2016'!C31+'Сентябрь 2016'!C31+'Октябрь 2016'!C31+'Ноябрь 2016'!C31+'Декабрь 2016'!C31</f>
        <v>20630793</v>
      </c>
      <c r="D31" s="58">
        <f t="shared" si="0"/>
        <v>3132</v>
      </c>
      <c r="E31" s="58">
        <f>'Январь 2016'!E31+'Февраль 2016'!E31+'Март 2016'!E31+'Апрель 2016'!E31+'Май 2016'!E31+'Июнь 2016'!E31+'Июль 2016'!E31+'Август 2016'!E31+'Сентябрь 2016'!E31+'Октябрь 2016'!E31+'Ноябрь 2016'!E31+'Декабрь 2016'!E31</f>
        <v>92027</v>
      </c>
      <c r="F31" s="58">
        <f t="shared" si="1"/>
        <v>14</v>
      </c>
      <c r="G31" s="58">
        <f>'Январь 2016'!G31+'Февраль 2016'!G31+'Март 2016'!G31+'Апрель 2016'!G31+'Май 2016'!G31+'Июнь 2016'!G31+'Июль 2016'!G31+'Август 2016'!G31+'Сентябрь 2016'!G31+'Октябрь 2016'!G31+'Ноябрь 2016'!G31+'Декабрь 2016'!G31</f>
        <v>0</v>
      </c>
      <c r="H31" s="58">
        <f t="shared" si="2"/>
        <v>0</v>
      </c>
      <c r="I31" s="58">
        <f>'Январь 2016'!I31+'Февраль 2016'!I31+'Март 2016'!I31+'Апрель 2016'!I31+'Май 2016'!I31+'Июнь 2016'!I31+'Июль 2016'!I31+'Август 2016'!I31+'Сентябрь 2016'!I31+'Октябрь 2016'!I31+'Ноябрь 2016'!I31+'Декабрь 2016'!I31</f>
        <v>20722820</v>
      </c>
      <c r="J31" s="58">
        <f t="shared" si="3"/>
        <v>3146</v>
      </c>
    </row>
    <row r="32" spans="2:10" ht="31.5">
      <c r="B32" s="62" t="s">
        <v>19</v>
      </c>
      <c r="C32" s="58">
        <f>'Январь 2016'!C32+'Февраль 2016'!C32+'Март 2016'!C32+'Апрель 2016'!C32+'Май 2016'!C32+'Июнь 2016'!C32+'Июль 2016'!C32+'Август 2016'!C32+'Сентябрь 2016'!C32+'Октябрь 2016'!C32+'Ноябрь 2016'!C32+'Декабрь 2016'!C32</f>
        <v>0</v>
      </c>
      <c r="D32" s="58">
        <f t="shared" si="0"/>
        <v>0</v>
      </c>
      <c r="E32" s="58">
        <f>'Январь 2016'!E32+'Февраль 2016'!E32+'Март 2016'!E32+'Апрель 2016'!E32+'Май 2016'!E32+'Июнь 2016'!E32+'Июль 2016'!E32+'Август 2016'!E32+'Сентябрь 2016'!E32+'Октябрь 2016'!E32+'Ноябрь 2016'!E32+'Декабрь 2016'!E32</f>
        <v>0</v>
      </c>
      <c r="F32" s="58">
        <f t="shared" si="1"/>
        <v>0</v>
      </c>
      <c r="G32" s="58">
        <f>'Январь 2016'!G32+'Февраль 2016'!G32+'Март 2016'!G32+'Апрель 2016'!G32+'Май 2016'!G32+'Июнь 2016'!G32+'Июль 2016'!G32+'Август 2016'!G32+'Сентябрь 2016'!G32+'Октябрь 2016'!G32+'Ноябрь 2016'!G32+'Декабрь 2016'!G32</f>
        <v>0</v>
      </c>
      <c r="H32" s="58">
        <f t="shared" si="2"/>
        <v>0</v>
      </c>
      <c r="I32" s="58">
        <f>'Январь 2016'!I32+'Февраль 2016'!I32+'Март 2016'!I32+'Апрель 2016'!I32+'Май 2016'!I32+'Июнь 2016'!I32+'Июль 2016'!I32+'Август 2016'!I32+'Сентябрь 2016'!I32+'Октябрь 2016'!I32+'Ноябрь 2016'!I32+'Декабрь 2016'!I32</f>
        <v>0</v>
      </c>
      <c r="J32" s="58">
        <f t="shared" si="3"/>
        <v>0</v>
      </c>
    </row>
    <row r="33" spans="2:10" ht="15.75">
      <c r="B33" s="54"/>
      <c r="C33" s="58">
        <f>'Январь 2016'!C33+'Февраль 2016'!C33+'Март 2016'!C33+'Апрель 2016'!C33+'Май 2016'!C33+'Июнь 2016'!C33+'Июль 2016'!C33+'Август 2016'!C33+'Сентябрь 2016'!C33+'Октябрь 2016'!C33+'Ноябрь 2016'!C33+'Декабрь 2016'!C33</f>
        <v>0</v>
      </c>
      <c r="D33" s="58">
        <f t="shared" si="0"/>
        <v>0</v>
      </c>
      <c r="E33" s="58">
        <f>'Январь 2016'!E33+'Февраль 2016'!E33+'Март 2016'!E33+'Апрель 2016'!E33+'Май 2016'!E33+'Июнь 2016'!E33+'Июль 2016'!E33+'Август 2016'!E33+'Сентябрь 2016'!E33+'Октябрь 2016'!E33+'Ноябрь 2016'!E33+'Декабрь 2016'!E33</f>
        <v>0</v>
      </c>
      <c r="F33" s="58">
        <f t="shared" si="1"/>
        <v>0</v>
      </c>
      <c r="G33" s="58">
        <f>'Январь 2016'!G33+'Февраль 2016'!G33+'Март 2016'!G33+'Апрель 2016'!G33+'Май 2016'!G33+'Июнь 2016'!G33+'Июль 2016'!G33+'Август 2016'!G33+'Сентябрь 2016'!G33+'Октябрь 2016'!G33+'Ноябрь 2016'!G33+'Декабрь 2016'!G33</f>
        <v>0</v>
      </c>
      <c r="H33" s="58">
        <f t="shared" si="2"/>
        <v>0</v>
      </c>
      <c r="I33" s="58">
        <f>'Январь 2016'!I33+'Февраль 2016'!I33+'Март 2016'!I33+'Апрель 2016'!I33+'Май 2016'!I33+'Июнь 2016'!I33+'Июль 2016'!I33+'Август 2016'!I33+'Сентябрь 2016'!I33+'Октябрь 2016'!I33+'Ноябрь 2016'!I33+'Декабрь 2016'!I33</f>
        <v>0</v>
      </c>
      <c r="J33" s="58">
        <f t="shared" si="3"/>
        <v>0</v>
      </c>
    </row>
    <row r="34" spans="2:10" ht="15.75">
      <c r="B34" s="54" t="s">
        <v>20</v>
      </c>
      <c r="C34" s="58">
        <f>'Январь 2016'!C34+'Февраль 2016'!C34+'Март 2016'!C34+'Апрель 2016'!C34+'Май 2016'!C34+'Июнь 2016'!C34+'Июль 2016'!C34+'Август 2016'!C34+'Сентябрь 2016'!C34+'Октябрь 2016'!C34+'Ноябрь 2016'!C34+'Декабрь 2016'!C34</f>
        <v>0</v>
      </c>
      <c r="D34" s="58">
        <f t="shared" si="0"/>
        <v>0</v>
      </c>
      <c r="E34" s="58">
        <f>'Январь 2016'!E34+'Февраль 2016'!E34+'Март 2016'!E34+'Апрель 2016'!E34+'Май 2016'!E34+'Июнь 2016'!E34+'Июль 2016'!E34+'Август 2016'!E34+'Сентябрь 2016'!E34+'Октябрь 2016'!E34+'Ноябрь 2016'!E34+'Декабрь 2016'!E34</f>
        <v>0</v>
      </c>
      <c r="F34" s="58">
        <f t="shared" si="1"/>
        <v>0</v>
      </c>
      <c r="G34" s="58">
        <f>'Январь 2016'!G34+'Февраль 2016'!G34+'Март 2016'!G34+'Апрель 2016'!G34+'Май 2016'!G34+'Июнь 2016'!G34+'Июль 2016'!G34+'Август 2016'!G34+'Сентябрь 2016'!G34+'Октябрь 2016'!G34+'Ноябрь 2016'!G34+'Декабрь 2016'!G34</f>
        <v>0</v>
      </c>
      <c r="H34" s="58">
        <f t="shared" si="2"/>
        <v>0</v>
      </c>
      <c r="I34" s="58">
        <f>'Январь 2016'!I34+'Февраль 2016'!I34+'Март 2016'!I34+'Апрель 2016'!I34+'Май 2016'!I34+'Июнь 2016'!I34+'Июль 2016'!I34+'Август 2016'!I34+'Сентябрь 2016'!I34+'Октябрь 2016'!I34+'Ноябрь 2016'!I34+'Декабрь 2016'!I34</f>
        <v>0</v>
      </c>
      <c r="J34" s="58">
        <f t="shared" si="3"/>
        <v>0</v>
      </c>
    </row>
    <row r="35" spans="2:10" ht="15.75">
      <c r="B35" s="54"/>
      <c r="C35" s="58">
        <f>'Январь 2016'!C35+'Февраль 2016'!C35+'Март 2016'!C35+'Апрель 2016'!C35+'Май 2016'!C35+'Июнь 2016'!C35+'Июль 2016'!C35+'Август 2016'!C35+'Сентябрь 2016'!C35+'Октябрь 2016'!C35+'Ноябрь 2016'!C35+'Декабрь 2016'!C35</f>
        <v>0</v>
      </c>
      <c r="D35" s="58">
        <f t="shared" si="0"/>
        <v>0</v>
      </c>
      <c r="E35" s="58">
        <f>'Январь 2016'!E35+'Февраль 2016'!E35+'Март 2016'!E35+'Апрель 2016'!E35+'Май 2016'!E35+'Июнь 2016'!E35+'Июль 2016'!E35+'Август 2016'!E35+'Сентябрь 2016'!E35+'Октябрь 2016'!E35+'Ноябрь 2016'!E35+'Декабрь 2016'!E35</f>
        <v>0</v>
      </c>
      <c r="F35" s="58">
        <f t="shared" si="1"/>
        <v>0</v>
      </c>
      <c r="G35" s="58">
        <f>'Январь 2016'!G35+'Февраль 2016'!G35+'Март 2016'!G35+'Апрель 2016'!G35+'Май 2016'!G35+'Июнь 2016'!G35+'Июль 2016'!G35+'Август 2016'!G35+'Сентябрь 2016'!G35+'Октябрь 2016'!G35+'Ноябрь 2016'!G35+'Декабрь 2016'!G35</f>
        <v>0</v>
      </c>
      <c r="H35" s="58">
        <f t="shared" si="2"/>
        <v>0</v>
      </c>
      <c r="I35" s="58">
        <f>'Январь 2016'!I35+'Февраль 2016'!I35+'Март 2016'!I35+'Апрель 2016'!I35+'Май 2016'!I35+'Июнь 2016'!I35+'Июль 2016'!I35+'Август 2016'!I35+'Сентябрь 2016'!I35+'Октябрь 2016'!I35+'Ноябрь 2016'!I35+'Декабрь 2016'!I35</f>
        <v>0</v>
      </c>
      <c r="J35" s="58">
        <f t="shared" si="3"/>
        <v>0</v>
      </c>
    </row>
    <row r="36" spans="2:10" ht="15.75">
      <c r="B36" s="54" t="s">
        <v>9</v>
      </c>
      <c r="C36" s="58">
        <f>'Январь 2016'!C36+'Февраль 2016'!C36+'Март 2016'!C36+'Апрель 2016'!C36+'Май 2016'!C36+'Июнь 2016'!C36+'Июль 2016'!C36+'Август 2016'!C36+'Сентябрь 2016'!C36+'Октябрь 2016'!C36+'Ноябрь 2016'!C36+'Декабрь 2016'!C36</f>
        <v>1865058</v>
      </c>
      <c r="D36" s="58">
        <f t="shared" si="0"/>
        <v>283</v>
      </c>
      <c r="E36" s="58">
        <f>'Январь 2016'!E36+'Февраль 2016'!E36+'Март 2016'!E36+'Апрель 2016'!E36+'Май 2016'!E36+'Июнь 2016'!E36+'Июль 2016'!E36+'Август 2016'!E36+'Сентябрь 2016'!E36+'Октябрь 2016'!E36+'Ноябрь 2016'!E36+'Декабрь 2016'!E36</f>
        <v>0</v>
      </c>
      <c r="F36" s="58">
        <f t="shared" si="1"/>
        <v>0</v>
      </c>
      <c r="G36" s="58">
        <f>'Январь 2016'!G36+'Февраль 2016'!G36+'Март 2016'!G36+'Апрель 2016'!G36+'Май 2016'!G36+'Июнь 2016'!G36+'Июль 2016'!G36+'Август 2016'!G36+'Сентябрь 2016'!G36+'Октябрь 2016'!G36+'Ноябрь 2016'!G36+'Декабрь 2016'!G36</f>
        <v>0</v>
      </c>
      <c r="H36" s="58">
        <f t="shared" si="2"/>
        <v>0</v>
      </c>
      <c r="I36" s="58">
        <f>'Январь 2016'!I36+'Февраль 2016'!I36+'Март 2016'!I36+'Апрель 2016'!I36+'Май 2016'!I36+'Июнь 2016'!I36+'Июль 2016'!I36+'Август 2016'!I36+'Сентябрь 2016'!I36+'Октябрь 2016'!I36+'Ноябрь 2016'!I36+'Декабрь 2016'!I36</f>
        <v>1865058</v>
      </c>
      <c r="J36" s="58">
        <f t="shared" si="3"/>
        <v>283</v>
      </c>
    </row>
    <row r="37" spans="2:10" ht="15.75">
      <c r="B37" s="59" t="s">
        <v>10</v>
      </c>
      <c r="C37" s="58">
        <f>'Январь 2016'!C37+'Февраль 2016'!C37+'Март 2016'!C37+'Апрель 2016'!C37+'Май 2016'!C37+'Июнь 2016'!C37+'Июль 2016'!C37+'Август 2016'!C37+'Сентябрь 2016'!C37+'Октябрь 2016'!C37+'Ноябрь 2016'!C37+'Декабрь 2016'!C37</f>
        <v>1386296</v>
      </c>
      <c r="D37" s="58">
        <f t="shared" si="0"/>
        <v>210</v>
      </c>
      <c r="E37" s="58">
        <f>'Январь 2016'!E37+'Февраль 2016'!E37+'Март 2016'!E37+'Апрель 2016'!E37+'Май 2016'!E37+'Июнь 2016'!E37+'Июль 2016'!E37+'Август 2016'!E37+'Сентябрь 2016'!E37+'Октябрь 2016'!E37+'Ноябрь 2016'!E37+'Декабрь 2016'!E37</f>
        <v>0</v>
      </c>
      <c r="F37" s="58">
        <f t="shared" si="1"/>
        <v>0</v>
      </c>
      <c r="G37" s="58">
        <f>'Январь 2016'!G37+'Февраль 2016'!G37+'Март 2016'!G37+'Апрель 2016'!G37+'Май 2016'!G37+'Июнь 2016'!G37+'Июль 2016'!G37+'Август 2016'!G37+'Сентябрь 2016'!G37+'Октябрь 2016'!G37+'Ноябрь 2016'!G37+'Декабрь 2016'!G37</f>
        <v>0</v>
      </c>
      <c r="H37" s="58">
        <f t="shared" si="2"/>
        <v>0</v>
      </c>
      <c r="I37" s="58">
        <f>'Январь 2016'!I37+'Февраль 2016'!I37+'Март 2016'!I37+'Апрель 2016'!I37+'Май 2016'!I37+'Июнь 2016'!I37+'Июль 2016'!I37+'Август 2016'!I37+'Сентябрь 2016'!I37+'Октябрь 2016'!I37+'Ноябрь 2016'!I37+'Декабрь 2016'!I37</f>
        <v>1386296</v>
      </c>
      <c r="J37" s="58">
        <f t="shared" si="3"/>
        <v>210</v>
      </c>
    </row>
    <row r="38" spans="2:10" ht="15.75">
      <c r="B38" s="59" t="s">
        <v>11</v>
      </c>
      <c r="C38" s="58">
        <f>'Январь 2016'!C38+'Февраль 2016'!C38+'Март 2016'!C38+'Апрель 2016'!C38+'Май 2016'!C38+'Июнь 2016'!C38+'Июль 2016'!C38+'Август 2016'!C38+'Сентябрь 2016'!C38+'Октябрь 2016'!C38+'Ноябрь 2016'!C38+'Декабрь 2016'!C38</f>
        <v>478762</v>
      </c>
      <c r="D38" s="58">
        <f t="shared" si="0"/>
        <v>73</v>
      </c>
      <c r="E38" s="58">
        <f>'Январь 2016'!E38+'Февраль 2016'!E38+'Март 2016'!E38+'Апрель 2016'!E38+'Май 2016'!E38+'Июнь 2016'!E38+'Июль 2016'!E38+'Август 2016'!E38+'Сентябрь 2016'!E38+'Октябрь 2016'!E38+'Ноябрь 2016'!E38+'Декабрь 2016'!E38</f>
        <v>0</v>
      </c>
      <c r="F38" s="58">
        <f t="shared" si="1"/>
        <v>0</v>
      </c>
      <c r="G38" s="58">
        <f>'Январь 2016'!G38+'Февраль 2016'!G38+'Март 2016'!G38+'Апрель 2016'!G38+'Май 2016'!G38+'Июнь 2016'!G38+'Июль 2016'!G38+'Август 2016'!G38+'Сентябрь 2016'!G38+'Октябрь 2016'!G38+'Ноябрь 2016'!G38+'Декабрь 2016'!G38</f>
        <v>0</v>
      </c>
      <c r="H38" s="58">
        <f t="shared" si="2"/>
        <v>0</v>
      </c>
      <c r="I38" s="58">
        <f>'Январь 2016'!I38+'Февраль 2016'!I38+'Март 2016'!I38+'Апрель 2016'!I38+'Май 2016'!I38+'Июнь 2016'!I38+'Июль 2016'!I38+'Август 2016'!I38+'Сентябрь 2016'!I38+'Октябрь 2016'!I38+'Ноябрь 2016'!I38+'Декабрь 2016'!I38</f>
        <v>478762</v>
      </c>
      <c r="J38" s="58">
        <f t="shared" si="3"/>
        <v>73</v>
      </c>
    </row>
    <row r="39" spans="2:10" ht="15.75">
      <c r="B39" s="54" t="s">
        <v>21</v>
      </c>
      <c r="C39" s="58">
        <f>'Январь 2016'!C39+'Февраль 2016'!C39+'Март 2016'!C39+'Апрель 2016'!C39+'Май 2016'!C39+'Июнь 2016'!C39+'Июль 2016'!C39+'Август 2016'!C39+'Сентябрь 2016'!C39+'Октябрь 2016'!C39+'Ноябрь 2016'!C39+'Декабрь 2016'!C39</f>
        <v>4316658</v>
      </c>
      <c r="D39" s="58">
        <f t="shared" si="0"/>
        <v>655</v>
      </c>
      <c r="E39" s="58">
        <f>'Январь 2016'!E39+'Февраль 2016'!E39+'Март 2016'!E39+'Апрель 2016'!E39+'Май 2016'!E39+'Июнь 2016'!E39+'Июль 2016'!E39+'Август 2016'!E39+'Сентябрь 2016'!E39+'Октябрь 2016'!E39+'Ноябрь 2016'!E39+'Декабрь 2016'!E39</f>
        <v>0</v>
      </c>
      <c r="F39" s="58">
        <f t="shared" si="1"/>
        <v>0</v>
      </c>
      <c r="G39" s="58">
        <f>'Январь 2016'!G39+'Февраль 2016'!G39+'Март 2016'!G39+'Апрель 2016'!G39+'Май 2016'!G39+'Июнь 2016'!G39+'Июль 2016'!G39+'Август 2016'!G39+'Сентябрь 2016'!G39+'Октябрь 2016'!G39+'Ноябрь 2016'!G39+'Декабрь 2016'!G39</f>
        <v>0</v>
      </c>
      <c r="H39" s="58">
        <f t="shared" si="2"/>
        <v>0</v>
      </c>
      <c r="I39" s="58">
        <f>'Январь 2016'!I39+'Февраль 2016'!I39+'Март 2016'!I39+'Апрель 2016'!I39+'Май 2016'!I39+'Июнь 2016'!I39+'Июль 2016'!I39+'Август 2016'!I39+'Сентябрь 2016'!I39+'Октябрь 2016'!I39+'Ноябрь 2016'!I39+'Декабрь 2016'!I39</f>
        <v>4316658</v>
      </c>
      <c r="J39" s="58">
        <f t="shared" si="3"/>
        <v>655</v>
      </c>
    </row>
    <row r="40" spans="2:10" ht="15.75">
      <c r="B40" s="54" t="s">
        <v>13</v>
      </c>
      <c r="C40" s="58">
        <f>'Январь 2016'!C40+'Февраль 2016'!C40+'Март 2016'!C40+'Апрель 2016'!C40+'Май 2016'!C40+'Июнь 2016'!C40+'Июль 2016'!C40+'Август 2016'!C40+'Сентябрь 2016'!C40+'Октябрь 2016'!C40+'Ноябрь 2016'!C40+'Декабрь 2016'!C40</f>
        <v>0</v>
      </c>
      <c r="D40" s="58">
        <f t="shared" si="0"/>
        <v>0</v>
      </c>
      <c r="E40" s="58">
        <f>'Январь 2016'!E40+'Февраль 2016'!E40+'Март 2016'!E40+'Апрель 2016'!E40+'Май 2016'!E40+'Июнь 2016'!E40+'Июль 2016'!E40+'Август 2016'!E40+'Сентябрь 2016'!E40+'Октябрь 2016'!E40+'Ноябрь 2016'!E40+'Декабрь 2016'!E40</f>
        <v>0</v>
      </c>
      <c r="F40" s="58">
        <f t="shared" si="1"/>
        <v>0</v>
      </c>
      <c r="G40" s="58">
        <f>'Январь 2016'!G40+'Февраль 2016'!G40+'Март 2016'!G40+'Апрель 2016'!G40+'Май 2016'!G40+'Июнь 2016'!G40+'Июль 2016'!G40+'Август 2016'!G40+'Сентябрь 2016'!G40+'Октябрь 2016'!G40+'Ноябрь 2016'!G40+'Декабрь 2016'!G40</f>
        <v>0</v>
      </c>
      <c r="H40" s="58">
        <f t="shared" si="2"/>
        <v>0</v>
      </c>
      <c r="I40" s="58">
        <f>'Январь 2016'!I40+'Февраль 2016'!I40+'Март 2016'!I40+'Апрель 2016'!I40+'Май 2016'!I40+'Июнь 2016'!I40+'Июль 2016'!I40+'Август 2016'!I40+'Сентябрь 2016'!I40+'Октябрь 2016'!I40+'Ноябрь 2016'!I40+'Декабрь 2016'!I40</f>
        <v>0</v>
      </c>
      <c r="J40" s="58">
        <f t="shared" si="3"/>
        <v>0</v>
      </c>
    </row>
    <row r="41" spans="2:10" ht="15.75">
      <c r="B41" s="59" t="s">
        <v>10</v>
      </c>
      <c r="C41" s="58">
        <f>'Январь 2016'!C41+'Февраль 2016'!C41+'Март 2016'!C41+'Апрель 2016'!C41+'Май 2016'!C41+'Июнь 2016'!C41+'Июль 2016'!C41+'Август 2016'!C41+'Сентябрь 2016'!C41+'Октябрь 2016'!C41+'Ноябрь 2016'!C41+'Декабрь 2016'!C41</f>
        <v>3955126</v>
      </c>
      <c r="D41" s="58">
        <f t="shared" si="0"/>
        <v>600</v>
      </c>
      <c r="E41" s="58">
        <f>'Январь 2016'!E41+'Февраль 2016'!E41+'Март 2016'!E41+'Апрель 2016'!E41+'Май 2016'!E41+'Июнь 2016'!E41+'Июль 2016'!E41+'Август 2016'!E41+'Сентябрь 2016'!E41+'Октябрь 2016'!E41+'Ноябрь 2016'!E41+'Декабрь 2016'!E41</f>
        <v>0</v>
      </c>
      <c r="F41" s="58">
        <f t="shared" si="1"/>
        <v>0</v>
      </c>
      <c r="G41" s="58">
        <f>'Январь 2016'!G41+'Февраль 2016'!G41+'Март 2016'!G41+'Апрель 2016'!G41+'Май 2016'!G41+'Июнь 2016'!G41+'Июль 2016'!G41+'Август 2016'!G41+'Сентябрь 2016'!G41+'Октябрь 2016'!G41+'Ноябрь 2016'!G41+'Декабрь 2016'!G41</f>
        <v>0</v>
      </c>
      <c r="H41" s="58">
        <f t="shared" si="2"/>
        <v>0</v>
      </c>
      <c r="I41" s="58">
        <f>'Январь 2016'!I41+'Февраль 2016'!I41+'Март 2016'!I41+'Апрель 2016'!I41+'Май 2016'!I41+'Июнь 2016'!I41+'Июль 2016'!I41+'Август 2016'!I41+'Сентябрь 2016'!I41+'Октябрь 2016'!I41+'Ноябрь 2016'!I41+'Декабрь 2016'!I41</f>
        <v>3955126</v>
      </c>
      <c r="J41" s="58">
        <f t="shared" si="3"/>
        <v>600</v>
      </c>
    </row>
    <row r="42" spans="2:10" ht="15.75">
      <c r="B42" s="59" t="s">
        <v>11</v>
      </c>
      <c r="C42" s="58">
        <f>'Январь 2016'!C42+'Февраль 2016'!C42+'Март 2016'!C42+'Апрель 2016'!C42+'Май 2016'!C42+'Июнь 2016'!C42+'Июль 2016'!C42+'Август 2016'!C42+'Сентябрь 2016'!C42+'Октябрь 2016'!C42+'Ноябрь 2016'!C42+'Декабрь 2016'!C42</f>
        <v>361532</v>
      </c>
      <c r="D42" s="58">
        <f t="shared" si="0"/>
        <v>55</v>
      </c>
      <c r="E42" s="58">
        <f>'Январь 2016'!E42+'Февраль 2016'!E42+'Март 2016'!E42+'Апрель 2016'!E42+'Май 2016'!E42+'Июнь 2016'!E42+'Июль 2016'!E42+'Август 2016'!E42+'Сентябрь 2016'!E42+'Октябрь 2016'!E42+'Ноябрь 2016'!E42+'Декабрь 2016'!E42</f>
        <v>0</v>
      </c>
      <c r="F42" s="58">
        <f t="shared" si="1"/>
        <v>0</v>
      </c>
      <c r="G42" s="58">
        <f>'Январь 2016'!G42+'Февраль 2016'!G42+'Март 2016'!G42+'Апрель 2016'!G42+'Май 2016'!G42+'Июнь 2016'!G42+'Июль 2016'!G42+'Август 2016'!G42+'Сентябрь 2016'!G42+'Октябрь 2016'!G42+'Ноябрь 2016'!G42+'Декабрь 2016'!G42</f>
        <v>0</v>
      </c>
      <c r="H42" s="58">
        <f t="shared" si="2"/>
        <v>0</v>
      </c>
      <c r="I42" s="58">
        <f>'Январь 2016'!I42+'Февраль 2016'!I42+'Март 2016'!I42+'Апрель 2016'!I42+'Май 2016'!I42+'Июнь 2016'!I42+'Июль 2016'!I42+'Август 2016'!I42+'Сентябрь 2016'!I42+'Октябрь 2016'!I42+'Ноябрь 2016'!I42+'Декабрь 2016'!I42</f>
        <v>361532</v>
      </c>
      <c r="J42" s="58">
        <f t="shared" si="3"/>
        <v>55</v>
      </c>
    </row>
    <row r="43" spans="2:10" ht="30.75">
      <c r="B43" s="60" t="s">
        <v>14</v>
      </c>
      <c r="C43" s="58">
        <f>'Январь 2016'!C43+'Февраль 2016'!C43+'Март 2016'!C43+'Апрель 2016'!C43+'Май 2016'!C43+'Июнь 2016'!C43+'Июль 2016'!C43+'Август 2016'!C43+'Сентябрь 2016'!C43+'Октябрь 2016'!C43+'Ноябрь 2016'!C43+'Декабрь 2016'!C43</f>
        <v>3645757</v>
      </c>
      <c r="D43" s="58">
        <f t="shared" si="0"/>
        <v>553</v>
      </c>
      <c r="E43" s="58">
        <f>'Январь 2016'!E43+'Февраль 2016'!E43+'Март 2016'!E43+'Апрель 2016'!E43+'Май 2016'!E43+'Июнь 2016'!E43+'Июль 2016'!E43+'Август 2016'!E43+'Сентябрь 2016'!E43+'Октябрь 2016'!E43+'Ноябрь 2016'!E43+'Декабрь 2016'!E43</f>
        <v>0</v>
      </c>
      <c r="F43" s="58">
        <f t="shared" si="1"/>
        <v>0</v>
      </c>
      <c r="G43" s="58">
        <f>'Январь 2016'!G43+'Февраль 2016'!G43+'Март 2016'!G43+'Апрель 2016'!G43+'Май 2016'!G43+'Июнь 2016'!G43+'Июль 2016'!G43+'Август 2016'!G43+'Сентябрь 2016'!G43+'Октябрь 2016'!G43+'Ноябрь 2016'!G43+'Декабрь 2016'!G43</f>
        <v>0</v>
      </c>
      <c r="H43" s="58">
        <f t="shared" si="2"/>
        <v>0</v>
      </c>
      <c r="I43" s="58">
        <f>'Январь 2016'!I43+'Февраль 2016'!I43+'Март 2016'!I43+'Апрель 2016'!I43+'Май 2016'!I43+'Июнь 2016'!I43+'Июль 2016'!I43+'Август 2016'!I43+'Сентябрь 2016'!I43+'Октябрь 2016'!I43+'Ноябрь 2016'!I43+'Декабрь 2016'!I43</f>
        <v>3645757</v>
      </c>
      <c r="J43" s="58">
        <f t="shared" si="3"/>
        <v>553</v>
      </c>
    </row>
    <row r="44" spans="2:10" ht="15.75">
      <c r="B44" s="61" t="s">
        <v>10</v>
      </c>
      <c r="C44" s="58">
        <f>'Январь 2016'!C44+'Февраль 2016'!C44+'Март 2016'!C44+'Апрель 2016'!C44+'Май 2016'!C44+'Июнь 2016'!C44+'Июль 2016'!C44+'Август 2016'!C44+'Сентябрь 2016'!C44+'Октябрь 2016'!C44+'Ноябрь 2016'!C44+'Декабрь 2016'!C44</f>
        <v>3378938</v>
      </c>
      <c r="D44" s="58">
        <f t="shared" si="0"/>
        <v>513</v>
      </c>
      <c r="E44" s="58">
        <f>'Январь 2016'!E44+'Февраль 2016'!E44+'Март 2016'!E44+'Апрель 2016'!E44+'Май 2016'!E44+'Июнь 2016'!E44+'Июль 2016'!E44+'Август 2016'!E44+'Сентябрь 2016'!E44+'Октябрь 2016'!E44+'Ноябрь 2016'!E44+'Декабрь 2016'!E44</f>
        <v>0</v>
      </c>
      <c r="F44" s="58">
        <f t="shared" si="1"/>
        <v>0</v>
      </c>
      <c r="G44" s="58">
        <f>'Январь 2016'!G44+'Февраль 2016'!G44+'Март 2016'!G44+'Апрель 2016'!G44+'Май 2016'!G44+'Июнь 2016'!G44+'Июль 2016'!G44+'Август 2016'!G44+'Сентябрь 2016'!G44+'Октябрь 2016'!G44+'Ноябрь 2016'!G44+'Декабрь 2016'!G44</f>
        <v>0</v>
      </c>
      <c r="H44" s="58">
        <f t="shared" si="2"/>
        <v>0</v>
      </c>
      <c r="I44" s="58">
        <f>'Январь 2016'!I44+'Февраль 2016'!I44+'Март 2016'!I44+'Апрель 2016'!I44+'Май 2016'!I44+'Июнь 2016'!I44+'Июль 2016'!I44+'Август 2016'!I44+'Сентябрь 2016'!I44+'Октябрь 2016'!I44+'Ноябрь 2016'!I44+'Декабрь 2016'!I44</f>
        <v>3378938</v>
      </c>
      <c r="J44" s="58">
        <f t="shared" si="3"/>
        <v>513</v>
      </c>
    </row>
    <row r="45" spans="2:10" ht="15.75">
      <c r="B45" s="61" t="s">
        <v>11</v>
      </c>
      <c r="C45" s="58">
        <f>'Январь 2016'!C45+'Февраль 2016'!C45+'Март 2016'!C45+'Апрель 2016'!C45+'Май 2016'!C45+'Июнь 2016'!C45+'Июль 2016'!C45+'Август 2016'!C45+'Сентябрь 2016'!C45+'Октябрь 2016'!C45+'Ноябрь 2016'!C45+'Декабрь 2016'!C45</f>
        <v>266819</v>
      </c>
      <c r="D45" s="58">
        <f t="shared" si="0"/>
        <v>41</v>
      </c>
      <c r="E45" s="58">
        <f>'Январь 2016'!E45+'Февраль 2016'!E45+'Март 2016'!E45+'Апрель 2016'!E45+'Май 2016'!E45+'Июнь 2016'!E45+'Июль 2016'!E45+'Август 2016'!E45+'Сентябрь 2016'!E45+'Октябрь 2016'!E45+'Ноябрь 2016'!E45+'Декабрь 2016'!E45</f>
        <v>0</v>
      </c>
      <c r="F45" s="58">
        <f t="shared" si="1"/>
        <v>0</v>
      </c>
      <c r="G45" s="58">
        <f>'Январь 2016'!G45+'Февраль 2016'!G45+'Март 2016'!G45+'Апрель 2016'!G45+'Май 2016'!G45+'Июнь 2016'!G45+'Июль 2016'!G45+'Август 2016'!G45+'Сентябрь 2016'!G45+'Октябрь 2016'!G45+'Ноябрь 2016'!G45+'Декабрь 2016'!G45</f>
        <v>0</v>
      </c>
      <c r="H45" s="58">
        <f t="shared" si="2"/>
        <v>0</v>
      </c>
      <c r="I45" s="58">
        <f>'Январь 2016'!I45+'Февраль 2016'!I45+'Март 2016'!I45+'Апрель 2016'!I45+'Май 2016'!I45+'Июнь 2016'!I45+'Июль 2016'!I45+'Август 2016'!I45+'Сентябрь 2016'!I45+'Октябрь 2016'!I45+'Ноябрь 2016'!I45+'Декабрь 2016'!I45</f>
        <v>266819</v>
      </c>
      <c r="J45" s="58">
        <f t="shared" si="3"/>
        <v>41</v>
      </c>
    </row>
    <row r="46" spans="2:10" ht="60.75">
      <c r="B46" s="60" t="s">
        <v>15</v>
      </c>
      <c r="C46" s="58">
        <f>'Январь 2016'!C46+'Февраль 2016'!C46+'Март 2016'!C46+'Апрель 2016'!C46+'Май 2016'!C46+'Июнь 2016'!C46+'Июль 2016'!C46+'Август 2016'!C46+'Сентябрь 2016'!C46+'Октябрь 2016'!C46+'Ноябрь 2016'!C46+'Декабрь 2016'!C46</f>
        <v>576188</v>
      </c>
      <c r="D46" s="58">
        <f t="shared" si="0"/>
        <v>87</v>
      </c>
      <c r="E46" s="58">
        <f>'Январь 2016'!E46+'Февраль 2016'!E46+'Март 2016'!E46+'Апрель 2016'!E46+'Май 2016'!E46+'Июнь 2016'!E46+'Июль 2016'!E46+'Август 2016'!E46+'Сентябрь 2016'!E46+'Октябрь 2016'!E46+'Ноябрь 2016'!E46+'Декабрь 2016'!E46</f>
        <v>0</v>
      </c>
      <c r="F46" s="58">
        <f t="shared" si="1"/>
        <v>0</v>
      </c>
      <c r="G46" s="58">
        <f>'Январь 2016'!G46+'Февраль 2016'!G46+'Март 2016'!G46+'Апрель 2016'!G46+'Май 2016'!G46+'Июнь 2016'!G46+'Июль 2016'!G46+'Август 2016'!G46+'Сентябрь 2016'!G46+'Октябрь 2016'!G46+'Ноябрь 2016'!G46+'Декабрь 2016'!G46</f>
        <v>0</v>
      </c>
      <c r="H46" s="58">
        <f t="shared" si="2"/>
        <v>0</v>
      </c>
      <c r="I46" s="58">
        <f>'Январь 2016'!I46+'Февраль 2016'!I46+'Март 2016'!I46+'Апрель 2016'!I46+'Май 2016'!I46+'Июнь 2016'!I46+'Июль 2016'!I46+'Август 2016'!I46+'Сентябрь 2016'!I46+'Октябрь 2016'!I46+'Ноябрь 2016'!I46+'Декабрь 2016'!I46</f>
        <v>576188</v>
      </c>
      <c r="J46" s="58">
        <f t="shared" si="3"/>
        <v>87</v>
      </c>
    </row>
    <row r="47" spans="2:10" ht="15.75">
      <c r="B47" s="61" t="s">
        <v>10</v>
      </c>
      <c r="C47" s="58">
        <f>'Январь 2016'!C47+'Февраль 2016'!C47+'Март 2016'!C47+'Апрель 2016'!C47+'Май 2016'!C47+'Июнь 2016'!C47+'Июль 2016'!C47+'Август 2016'!C47+'Сентябрь 2016'!C47+'Октябрь 2016'!C47+'Ноябрь 2016'!C47+'Декабрь 2016'!C47</f>
        <v>576188</v>
      </c>
      <c r="D47" s="58">
        <f t="shared" si="0"/>
        <v>87</v>
      </c>
      <c r="E47" s="58">
        <f>'Январь 2016'!E47+'Февраль 2016'!E47+'Март 2016'!E47+'Апрель 2016'!E47+'Май 2016'!E47+'Июнь 2016'!E47+'Июль 2016'!E47+'Август 2016'!E47+'Сентябрь 2016'!E47+'Октябрь 2016'!E47+'Ноябрь 2016'!E47+'Декабрь 2016'!E47</f>
        <v>0</v>
      </c>
      <c r="F47" s="58">
        <f t="shared" si="1"/>
        <v>0</v>
      </c>
      <c r="G47" s="58">
        <f>'Январь 2016'!G47+'Февраль 2016'!G47+'Март 2016'!G47+'Апрель 2016'!G47+'Май 2016'!G47+'Июнь 2016'!G47+'Июль 2016'!G47+'Август 2016'!G47+'Сентябрь 2016'!G47+'Октябрь 2016'!G47+'Ноябрь 2016'!G47+'Декабрь 2016'!G47</f>
        <v>0</v>
      </c>
      <c r="H47" s="58">
        <f t="shared" si="2"/>
        <v>0</v>
      </c>
      <c r="I47" s="58">
        <f>'Январь 2016'!I47+'Февраль 2016'!I47+'Март 2016'!I47+'Апрель 2016'!I47+'Май 2016'!I47+'Июнь 2016'!I47+'Июль 2016'!I47+'Август 2016'!I47+'Сентябрь 2016'!I47+'Октябрь 2016'!I47+'Ноябрь 2016'!I47+'Декабрь 2016'!I47</f>
        <v>576188</v>
      </c>
      <c r="J47" s="58">
        <f t="shared" si="3"/>
        <v>87</v>
      </c>
    </row>
    <row r="48" spans="2:10" ht="15.75">
      <c r="B48" s="61" t="s">
        <v>11</v>
      </c>
      <c r="C48" s="58">
        <f>'Январь 2016'!C48+'Февраль 2016'!C48+'Март 2016'!C48+'Апрель 2016'!C48+'Май 2016'!C48+'Июнь 2016'!C48+'Июль 2016'!C48+'Август 2016'!C48+'Сентябрь 2016'!C48+'Октябрь 2016'!C48+'Ноябрь 2016'!C48+'Декабрь 2016'!C48</f>
        <v>0</v>
      </c>
      <c r="D48" s="58">
        <f t="shared" si="0"/>
        <v>0</v>
      </c>
      <c r="E48" s="58">
        <f>'Январь 2016'!E48+'Февраль 2016'!E48+'Март 2016'!E48+'Апрель 2016'!E48+'Май 2016'!E48+'Июнь 2016'!E48+'Июль 2016'!E48+'Август 2016'!E48+'Сентябрь 2016'!E48+'Октябрь 2016'!E48+'Ноябрь 2016'!E48+'Декабрь 2016'!E48</f>
        <v>0</v>
      </c>
      <c r="F48" s="58">
        <f t="shared" si="1"/>
        <v>0</v>
      </c>
      <c r="G48" s="58">
        <f>'Январь 2016'!G48+'Февраль 2016'!G48+'Март 2016'!G48+'Апрель 2016'!G48+'Май 2016'!G48+'Июнь 2016'!G48+'Июль 2016'!G48+'Август 2016'!G48+'Сентябрь 2016'!G48+'Октябрь 2016'!G48+'Ноябрь 2016'!G48+'Декабрь 2016'!G48</f>
        <v>0</v>
      </c>
      <c r="H48" s="58">
        <f t="shared" si="2"/>
        <v>0</v>
      </c>
      <c r="I48" s="58">
        <f>'Январь 2016'!I48+'Февраль 2016'!I48+'Март 2016'!I48+'Апрель 2016'!I48+'Май 2016'!I48+'Июнь 2016'!I48+'Июль 2016'!I48+'Август 2016'!I48+'Сентябрь 2016'!I48+'Октябрь 2016'!I48+'Ноябрь 2016'!I48+'Декабрь 2016'!I48</f>
        <v>0</v>
      </c>
      <c r="J48" s="58">
        <f t="shared" si="3"/>
        <v>0</v>
      </c>
    </row>
    <row r="49" spans="2:10" ht="30.75">
      <c r="B49" s="60" t="s">
        <v>16</v>
      </c>
      <c r="C49" s="58">
        <f>'Январь 2016'!C49+'Февраль 2016'!C49+'Март 2016'!C49+'Апрель 2016'!C49+'Май 2016'!C49+'Июнь 2016'!C49+'Июль 2016'!C49+'Август 2016'!C49+'Сентябрь 2016'!C49+'Октябрь 2016'!C49+'Ноябрь 2016'!C49+'Декабрь 2016'!C49</f>
        <v>94713</v>
      </c>
      <c r="D49" s="58">
        <f t="shared" si="0"/>
        <v>14</v>
      </c>
      <c r="E49" s="58">
        <f>'Январь 2016'!E49+'Февраль 2016'!E49+'Март 2016'!E49+'Апрель 2016'!E49+'Май 2016'!E49+'Июнь 2016'!E49+'Июль 2016'!E49+'Август 2016'!E49+'Сентябрь 2016'!E49+'Октябрь 2016'!E49+'Ноябрь 2016'!E49+'Декабрь 2016'!E49</f>
        <v>0</v>
      </c>
      <c r="F49" s="58">
        <f t="shared" si="1"/>
        <v>0</v>
      </c>
      <c r="G49" s="58">
        <f>'Январь 2016'!G49+'Февраль 2016'!G49+'Март 2016'!G49+'Апрель 2016'!G49+'Май 2016'!G49+'Июнь 2016'!G49+'Июль 2016'!G49+'Август 2016'!G49+'Сентябрь 2016'!G49+'Октябрь 2016'!G49+'Ноябрь 2016'!G49+'Декабрь 2016'!G49</f>
        <v>0</v>
      </c>
      <c r="H49" s="58">
        <f t="shared" si="2"/>
        <v>0</v>
      </c>
      <c r="I49" s="58">
        <f>'Январь 2016'!I49+'Февраль 2016'!I49+'Март 2016'!I49+'Апрель 2016'!I49+'Май 2016'!I49+'Июнь 2016'!I49+'Июль 2016'!I49+'Август 2016'!I49+'Сентябрь 2016'!I49+'Октябрь 2016'!I49+'Ноябрь 2016'!I49+'Декабрь 2016'!I49</f>
        <v>94713</v>
      </c>
      <c r="J49" s="58">
        <f t="shared" si="3"/>
        <v>14</v>
      </c>
    </row>
    <row r="50" spans="2:10" ht="15.75">
      <c r="B50" s="61" t="s">
        <v>10</v>
      </c>
      <c r="C50" s="58">
        <f>'Январь 2016'!C50+'Февраль 2016'!C50+'Март 2016'!C50+'Апрель 2016'!C50+'Май 2016'!C50+'Июнь 2016'!C50+'Июль 2016'!C50+'Август 2016'!C50+'Сентябрь 2016'!C50+'Октябрь 2016'!C50+'Ноябрь 2016'!C50+'Декабрь 2016'!C50</f>
        <v>0</v>
      </c>
      <c r="D50" s="58">
        <f t="shared" si="0"/>
        <v>0</v>
      </c>
      <c r="E50" s="58">
        <f>'Январь 2016'!E50+'Февраль 2016'!E50+'Март 2016'!E50+'Апрель 2016'!E50+'Май 2016'!E50+'Июнь 2016'!E50+'Июль 2016'!E50+'Август 2016'!E50+'Сентябрь 2016'!E50+'Октябрь 2016'!E50+'Ноябрь 2016'!E50+'Декабрь 2016'!E50</f>
        <v>0</v>
      </c>
      <c r="F50" s="58">
        <f t="shared" si="1"/>
        <v>0</v>
      </c>
      <c r="G50" s="58">
        <f>'Январь 2016'!G50+'Февраль 2016'!G50+'Март 2016'!G50+'Апрель 2016'!G50+'Май 2016'!G50+'Июнь 2016'!G50+'Июль 2016'!G50+'Август 2016'!G50+'Сентябрь 2016'!G50+'Октябрь 2016'!G50+'Ноябрь 2016'!G50+'Декабрь 2016'!G50</f>
        <v>0</v>
      </c>
      <c r="H50" s="58">
        <f t="shared" si="2"/>
        <v>0</v>
      </c>
      <c r="I50" s="58">
        <f>'Январь 2016'!I50+'Февраль 2016'!I50+'Март 2016'!I50+'Апрель 2016'!I50+'Май 2016'!I50+'Июнь 2016'!I50+'Июль 2016'!I50+'Август 2016'!I50+'Сентябрь 2016'!I50+'Октябрь 2016'!I50+'Ноябрь 2016'!I50+'Декабрь 2016'!I50</f>
        <v>0</v>
      </c>
      <c r="J50" s="58">
        <f t="shared" si="3"/>
        <v>0</v>
      </c>
    </row>
    <row r="51" spans="2:10" ht="15.75">
      <c r="B51" s="61" t="s">
        <v>11</v>
      </c>
      <c r="C51" s="58">
        <f>'Январь 2016'!C51+'Февраль 2016'!C51+'Март 2016'!C51+'Апрель 2016'!C51+'Май 2016'!C51+'Июнь 2016'!C51+'Июль 2016'!C51+'Август 2016'!C51+'Сентябрь 2016'!C51+'Октябрь 2016'!C51+'Ноябрь 2016'!C51+'Декабрь 2016'!C51</f>
        <v>94713</v>
      </c>
      <c r="D51" s="58">
        <f t="shared" si="0"/>
        <v>14</v>
      </c>
      <c r="E51" s="58">
        <f>'Январь 2016'!E51+'Февраль 2016'!E51+'Март 2016'!E51+'Апрель 2016'!E51+'Май 2016'!E51+'Июнь 2016'!E51+'Июль 2016'!E51+'Август 2016'!E51+'Сентябрь 2016'!E51+'Октябрь 2016'!E51+'Ноябрь 2016'!E51+'Декабрь 2016'!E51</f>
        <v>0</v>
      </c>
      <c r="F51" s="58">
        <f t="shared" si="1"/>
        <v>0</v>
      </c>
      <c r="G51" s="58">
        <f>'Январь 2016'!G51+'Февраль 2016'!G51+'Март 2016'!G51+'Апрель 2016'!G51+'Май 2016'!G51+'Июнь 2016'!G51+'Июль 2016'!G51+'Август 2016'!G51+'Сентябрь 2016'!G51+'Октябрь 2016'!G51+'Ноябрь 2016'!G51+'Декабрь 2016'!G51</f>
        <v>0</v>
      </c>
      <c r="H51" s="58">
        <f t="shared" si="2"/>
        <v>0</v>
      </c>
      <c r="I51" s="58">
        <f>'Январь 2016'!I51+'Февраль 2016'!I51+'Март 2016'!I51+'Апрель 2016'!I51+'Май 2016'!I51+'Июнь 2016'!I51+'Июль 2016'!I51+'Август 2016'!I51+'Сентябрь 2016'!I51+'Октябрь 2016'!I51+'Ноябрь 2016'!I51+'Декабрь 2016'!I51</f>
        <v>94713</v>
      </c>
      <c r="J51" s="58">
        <f t="shared" si="3"/>
        <v>14</v>
      </c>
    </row>
    <row r="52" spans="2:10" ht="15.75">
      <c r="B52" s="54" t="s">
        <v>17</v>
      </c>
      <c r="C52" s="58">
        <f>'Январь 2016'!C52+'Февраль 2016'!C52+'Март 2016'!C52+'Апрель 2016'!C52+'Май 2016'!C52+'Июнь 2016'!C52+'Июль 2016'!C52+'Август 2016'!C52+'Сентябрь 2016'!C52+'Октябрь 2016'!C52+'Ноябрь 2016'!C52+'Декабрь 2016'!C52</f>
        <v>6181716</v>
      </c>
      <c r="D52" s="58">
        <f t="shared" si="0"/>
        <v>938</v>
      </c>
      <c r="E52" s="58">
        <f>'Январь 2016'!E52+'Февраль 2016'!E52+'Март 2016'!E52+'Апрель 2016'!E52+'Май 2016'!E52+'Июнь 2016'!E52+'Июль 2016'!E52+'Август 2016'!E52+'Сентябрь 2016'!E52+'Октябрь 2016'!E52+'Ноябрь 2016'!E52+'Декабрь 2016'!E52</f>
        <v>0</v>
      </c>
      <c r="F52" s="58">
        <f t="shared" si="1"/>
        <v>0</v>
      </c>
      <c r="G52" s="58">
        <f>'Январь 2016'!G52+'Февраль 2016'!G52+'Март 2016'!G52+'Апрель 2016'!G52+'Май 2016'!G52+'Июнь 2016'!G52+'Июль 2016'!G52+'Август 2016'!G52+'Сентябрь 2016'!G52+'Октябрь 2016'!G52+'Ноябрь 2016'!G52+'Декабрь 2016'!G52</f>
        <v>0</v>
      </c>
      <c r="H52" s="58">
        <f t="shared" si="2"/>
        <v>0</v>
      </c>
      <c r="I52" s="58">
        <f>'Январь 2016'!I52+'Февраль 2016'!I52+'Март 2016'!I52+'Апрель 2016'!I52+'Май 2016'!I52+'Июнь 2016'!I52+'Июль 2016'!I52+'Август 2016'!I52+'Сентябрь 2016'!I52+'Октябрь 2016'!I52+'Ноябрь 2016'!I52+'Декабрь 2016'!I52</f>
        <v>6181716</v>
      </c>
      <c r="J52" s="58">
        <f t="shared" si="3"/>
        <v>938</v>
      </c>
    </row>
    <row r="53" spans="2:10" ht="15.75">
      <c r="B53" s="55"/>
      <c r="C53" s="58">
        <f>'Январь 2016'!C53+'Февраль 2016'!C53+'Март 2016'!C53+'Апрель 2016'!C53+'Май 2016'!C53+'Июнь 2016'!C53+'Июль 2016'!C53+'Август 2016'!C53+'Сентябрь 2016'!C53+'Октябрь 2016'!C53+'Ноябрь 2016'!C53+'Декабрь 2016'!C53</f>
        <v>0</v>
      </c>
      <c r="D53" s="58">
        <f t="shared" si="0"/>
        <v>0</v>
      </c>
      <c r="E53" s="58">
        <f>'Январь 2016'!E53+'Февраль 2016'!E53+'Март 2016'!E53+'Апрель 2016'!E53+'Май 2016'!E53+'Июнь 2016'!E53+'Июль 2016'!E53+'Август 2016'!E53+'Сентябрь 2016'!E53+'Октябрь 2016'!E53+'Ноябрь 2016'!E53+'Декабрь 2016'!E53</f>
        <v>0</v>
      </c>
      <c r="F53" s="58">
        <f t="shared" si="1"/>
        <v>0</v>
      </c>
      <c r="G53" s="58">
        <f>'Январь 2016'!G53+'Февраль 2016'!G53+'Март 2016'!G53+'Апрель 2016'!G53+'Май 2016'!G53+'Июнь 2016'!G53+'Июль 2016'!G53+'Август 2016'!G53+'Сентябрь 2016'!G53+'Октябрь 2016'!G53+'Ноябрь 2016'!G53+'Декабрь 2016'!G53</f>
        <v>0</v>
      </c>
      <c r="H53" s="58">
        <f t="shared" si="2"/>
        <v>0</v>
      </c>
      <c r="I53" s="58">
        <f>'Январь 2016'!I53+'Февраль 2016'!I53+'Март 2016'!I53+'Апрель 2016'!I53+'Май 2016'!I53+'Июнь 2016'!I53+'Июль 2016'!I53+'Август 2016'!I53+'Сентябрь 2016'!I53+'Октябрь 2016'!I53+'Ноябрь 2016'!I53+'Декабрь 2016'!I53</f>
        <v>0</v>
      </c>
      <c r="J53" s="58">
        <f t="shared" si="3"/>
        <v>0</v>
      </c>
    </row>
    <row r="54" spans="2:10" ht="15.75">
      <c r="B54" s="54" t="s">
        <v>22</v>
      </c>
      <c r="C54" s="58">
        <f>'Январь 2016'!C54+'Февраль 2016'!C54+'Март 2016'!C54+'Апрель 2016'!C54+'Май 2016'!C54+'Июнь 2016'!C54+'Июль 2016'!C54+'Август 2016'!C54+'Сентябрь 2016'!C54+'Октябрь 2016'!C54+'Ноябрь 2016'!C54+'Декабрь 2016'!C54</f>
        <v>6181716</v>
      </c>
      <c r="D54" s="58">
        <f t="shared" si="0"/>
        <v>938</v>
      </c>
      <c r="E54" s="58">
        <f>'Январь 2016'!E54+'Февраль 2016'!E54+'Март 2016'!E54+'Апрель 2016'!E54+'Май 2016'!E54+'Июнь 2016'!E54+'Июль 2016'!E54+'Август 2016'!E54+'Сентябрь 2016'!E54+'Октябрь 2016'!E54+'Ноябрь 2016'!E54+'Декабрь 2016'!E54</f>
        <v>0</v>
      </c>
      <c r="F54" s="58">
        <f t="shared" si="1"/>
        <v>0</v>
      </c>
      <c r="G54" s="58">
        <f>'Январь 2016'!G54+'Февраль 2016'!G54+'Март 2016'!G54+'Апрель 2016'!G54+'Май 2016'!G54+'Июнь 2016'!G54+'Июль 2016'!G54+'Август 2016'!G54+'Сентябрь 2016'!G54+'Октябрь 2016'!G54+'Ноябрь 2016'!G54+'Декабрь 2016'!G54</f>
        <v>0</v>
      </c>
      <c r="H54" s="58">
        <f t="shared" si="2"/>
        <v>0</v>
      </c>
      <c r="I54" s="58">
        <f>'Январь 2016'!I54+'Февраль 2016'!I54+'Март 2016'!I54+'Апрель 2016'!I54+'Май 2016'!I54+'Июнь 2016'!I54+'Июль 2016'!I54+'Август 2016'!I54+'Сентябрь 2016'!I54+'Октябрь 2016'!I54+'Ноябрь 2016'!I54+'Декабрь 2016'!I54</f>
        <v>6181716</v>
      </c>
      <c r="J54" s="58">
        <f t="shared" si="3"/>
        <v>938</v>
      </c>
    </row>
    <row r="55" spans="2:10" ht="31.5">
      <c r="B55" s="62" t="s">
        <v>23</v>
      </c>
      <c r="C55" s="58">
        <f>'Январь 2016'!C55+'Февраль 2016'!C55+'Март 2016'!C55+'Апрель 2016'!C55+'Май 2016'!C55+'Июнь 2016'!C55+'Июль 2016'!C55+'Август 2016'!C55+'Сентябрь 2016'!C55+'Октябрь 2016'!C55+'Ноябрь 2016'!C55+'Декабрь 2016'!C55</f>
        <v>0</v>
      </c>
      <c r="D55" s="58">
        <f t="shared" si="0"/>
        <v>0</v>
      </c>
      <c r="E55" s="58">
        <f>'Январь 2016'!E55+'Февраль 2016'!E55+'Март 2016'!E55+'Апрель 2016'!E55+'Май 2016'!E55+'Июнь 2016'!E55+'Июль 2016'!E55+'Август 2016'!E55+'Сентябрь 2016'!E55+'Октябрь 2016'!E55+'Ноябрь 2016'!E55+'Декабрь 2016'!E55</f>
        <v>0</v>
      </c>
      <c r="F55" s="58">
        <f t="shared" si="1"/>
        <v>0</v>
      </c>
      <c r="G55" s="58">
        <f>'Январь 2016'!G55+'Февраль 2016'!G55+'Март 2016'!G55+'Апрель 2016'!G55+'Май 2016'!G55+'Июнь 2016'!G55+'Июль 2016'!G55+'Август 2016'!G55+'Сентябрь 2016'!G55+'Октябрь 2016'!G55+'Ноябрь 2016'!G55+'Декабрь 2016'!G55</f>
        <v>0</v>
      </c>
      <c r="H55" s="58">
        <f t="shared" si="2"/>
        <v>0</v>
      </c>
      <c r="I55" s="58">
        <f>'Январь 2016'!I55+'Февраль 2016'!I55+'Март 2016'!I55+'Апрель 2016'!I55+'Май 2016'!I55+'Июнь 2016'!I55+'Июль 2016'!I55+'Август 2016'!I55+'Сентябрь 2016'!I55+'Октябрь 2016'!I55+'Ноябрь 2016'!I55+'Декабрь 2016'!I55</f>
        <v>0</v>
      </c>
      <c r="J55" s="58">
        <f t="shared" si="3"/>
        <v>0</v>
      </c>
    </row>
    <row r="56" spans="2:10" ht="15.75">
      <c r="B56" s="54"/>
      <c r="C56" s="58">
        <f>'Январь 2016'!C56+'Февраль 2016'!C56+'Март 2016'!C56+'Апрель 2016'!C56+'Май 2016'!C56+'Июнь 2016'!C56+'Июль 2016'!C56+'Август 2016'!C56+'Сентябрь 2016'!C56+'Октябрь 2016'!C56+'Ноябрь 2016'!C56+'Декабрь 2016'!C56</f>
        <v>0</v>
      </c>
      <c r="D56" s="58">
        <f t="shared" si="0"/>
        <v>0</v>
      </c>
      <c r="E56" s="58">
        <f>'Январь 2016'!E56+'Февраль 2016'!E56+'Март 2016'!E56+'Апрель 2016'!E56+'Май 2016'!E56+'Июнь 2016'!E56+'Июль 2016'!E56+'Август 2016'!E56+'Сентябрь 2016'!E56+'Октябрь 2016'!E56+'Ноябрь 2016'!E56+'Декабрь 2016'!E56</f>
        <v>0</v>
      </c>
      <c r="F56" s="58">
        <f t="shared" si="1"/>
        <v>0</v>
      </c>
      <c r="G56" s="58">
        <f>'Январь 2016'!G56+'Февраль 2016'!G56+'Март 2016'!G56+'Апрель 2016'!G56+'Май 2016'!G56+'Июнь 2016'!G56+'Июль 2016'!G56+'Август 2016'!G56+'Сентябрь 2016'!G56+'Октябрь 2016'!G56+'Ноябрь 2016'!G56+'Декабрь 2016'!G56</f>
        <v>0</v>
      </c>
      <c r="H56" s="58">
        <f t="shared" si="2"/>
        <v>0</v>
      </c>
      <c r="I56" s="58">
        <f>'Январь 2016'!I56+'Февраль 2016'!I56+'Март 2016'!I56+'Апрель 2016'!I56+'Май 2016'!I56+'Июнь 2016'!I56+'Июль 2016'!I56+'Август 2016'!I56+'Сентябрь 2016'!I56+'Октябрь 2016'!I56+'Ноябрь 2016'!I56+'Декабрь 2016'!I56</f>
        <v>0</v>
      </c>
      <c r="J56" s="58">
        <f t="shared" si="3"/>
        <v>0</v>
      </c>
    </row>
    <row r="57" spans="2:10" ht="15.75">
      <c r="B57" s="54" t="s">
        <v>24</v>
      </c>
      <c r="C57" s="58">
        <f>'Январь 2016'!C57+'Февраль 2016'!C57+'Март 2016'!C57+'Апрель 2016'!C57+'Май 2016'!C57+'Июнь 2016'!C57+'Июль 2016'!C57+'Август 2016'!C57+'Сентябрь 2016'!C57+'Октябрь 2016'!C57+'Ноябрь 2016'!C57+'Декабрь 2016'!C57</f>
        <v>0</v>
      </c>
      <c r="D57" s="58">
        <f t="shared" si="0"/>
        <v>0</v>
      </c>
      <c r="E57" s="58">
        <f>'Январь 2016'!E57+'Февраль 2016'!E57+'Март 2016'!E57+'Апрель 2016'!E57+'Май 2016'!E57+'Июнь 2016'!E57+'Июль 2016'!E57+'Август 2016'!E57+'Сентябрь 2016'!E57+'Октябрь 2016'!E57+'Ноябрь 2016'!E57+'Декабрь 2016'!E57</f>
        <v>0</v>
      </c>
      <c r="F57" s="58">
        <f t="shared" si="1"/>
        <v>0</v>
      </c>
      <c r="G57" s="58">
        <f>'Январь 2016'!G57+'Февраль 2016'!G57+'Март 2016'!G57+'Апрель 2016'!G57+'Май 2016'!G57+'Июнь 2016'!G57+'Июль 2016'!G57+'Август 2016'!G57+'Сентябрь 2016'!G57+'Октябрь 2016'!G57+'Ноябрь 2016'!G57+'Декабрь 2016'!G57</f>
        <v>0</v>
      </c>
      <c r="H57" s="58">
        <f t="shared" si="2"/>
        <v>0</v>
      </c>
      <c r="I57" s="58">
        <f>'Январь 2016'!I57+'Февраль 2016'!I57+'Март 2016'!I57+'Апрель 2016'!I57+'Май 2016'!I57+'Июнь 2016'!I57+'Июль 2016'!I57+'Август 2016'!I57+'Сентябрь 2016'!I57+'Октябрь 2016'!I57+'Ноябрь 2016'!I57+'Декабрь 2016'!I57</f>
        <v>0</v>
      </c>
      <c r="J57" s="58">
        <f t="shared" si="3"/>
        <v>0</v>
      </c>
    </row>
    <row r="58" spans="2:10" ht="15.75">
      <c r="B58" s="54"/>
      <c r="C58" s="58">
        <f>'Январь 2016'!C58+'Февраль 2016'!C58+'Март 2016'!C58+'Апрель 2016'!C58+'Май 2016'!C58+'Июнь 2016'!C58+'Июль 2016'!C58+'Август 2016'!C58+'Сентябрь 2016'!C58+'Октябрь 2016'!C58+'Ноябрь 2016'!C58+'Декабрь 2016'!C58</f>
        <v>0</v>
      </c>
      <c r="D58" s="58">
        <f t="shared" si="0"/>
        <v>0</v>
      </c>
      <c r="E58" s="58">
        <f>'Январь 2016'!E58+'Февраль 2016'!E58+'Март 2016'!E58+'Апрель 2016'!E58+'Май 2016'!E58+'Июнь 2016'!E58+'Июль 2016'!E58+'Август 2016'!E58+'Сентябрь 2016'!E58+'Октябрь 2016'!E58+'Ноябрь 2016'!E58+'Декабрь 2016'!E58</f>
        <v>0</v>
      </c>
      <c r="F58" s="58">
        <f t="shared" si="1"/>
        <v>0</v>
      </c>
      <c r="G58" s="58">
        <f>'Январь 2016'!G58+'Февраль 2016'!G58+'Март 2016'!G58+'Апрель 2016'!G58+'Май 2016'!G58+'Июнь 2016'!G58+'Июль 2016'!G58+'Август 2016'!G58+'Сентябрь 2016'!G58+'Октябрь 2016'!G58+'Ноябрь 2016'!G58+'Декабрь 2016'!G58</f>
        <v>0</v>
      </c>
      <c r="H58" s="58">
        <f t="shared" si="2"/>
        <v>0</v>
      </c>
      <c r="I58" s="58">
        <f>'Январь 2016'!I58+'Февраль 2016'!I58+'Март 2016'!I58+'Апрель 2016'!I58+'Май 2016'!I58+'Июнь 2016'!I58+'Июль 2016'!I58+'Август 2016'!I58+'Сентябрь 2016'!I58+'Октябрь 2016'!I58+'Ноябрь 2016'!I58+'Декабрь 2016'!I58</f>
        <v>0</v>
      </c>
      <c r="J58" s="58">
        <f t="shared" si="3"/>
        <v>0</v>
      </c>
    </row>
    <row r="59" spans="2:10" ht="15.75">
      <c r="B59" s="54" t="s">
        <v>25</v>
      </c>
      <c r="C59" s="58">
        <f>'Январь 2016'!C59+'Февраль 2016'!C59+'Март 2016'!C59+'Апрель 2016'!C59+'Май 2016'!C59+'Июнь 2016'!C59+'Июль 2016'!C59+'Август 2016'!C59+'Сентябрь 2016'!C59+'Октябрь 2016'!C59+'Ноябрь 2016'!C59+'Декабрь 2016'!C59</f>
        <v>12837169</v>
      </c>
      <c r="D59" s="58">
        <f t="shared" si="0"/>
        <v>1949</v>
      </c>
      <c r="E59" s="58">
        <f>'Январь 2016'!E59+'Февраль 2016'!E59+'Март 2016'!E59+'Апрель 2016'!E59+'Май 2016'!E59+'Июнь 2016'!E59+'Июль 2016'!E59+'Август 2016'!E59+'Сентябрь 2016'!E59+'Октябрь 2016'!E59+'Ноябрь 2016'!E59+'Декабрь 2016'!E59</f>
        <v>92027</v>
      </c>
      <c r="F59" s="58">
        <f t="shared" si="1"/>
        <v>14</v>
      </c>
      <c r="G59" s="58">
        <f>'Январь 2016'!G59+'Февраль 2016'!G59+'Март 2016'!G59+'Апрель 2016'!G59+'Май 2016'!G59+'Июнь 2016'!G59+'Июль 2016'!G59+'Август 2016'!G59+'Сентябрь 2016'!G59+'Октябрь 2016'!G59+'Ноябрь 2016'!G59+'Декабрь 2016'!G59</f>
        <v>0</v>
      </c>
      <c r="H59" s="58">
        <f t="shared" si="2"/>
        <v>0</v>
      </c>
      <c r="I59" s="58">
        <f>'Январь 2016'!I59+'Февраль 2016'!I59+'Март 2016'!I59+'Апрель 2016'!I59+'Май 2016'!I59+'Июнь 2016'!I59+'Июль 2016'!I59+'Август 2016'!I59+'Сентябрь 2016'!I59+'Октябрь 2016'!I59+'Ноябрь 2016'!I59+'Декабрь 2016'!I59</f>
        <v>12929196</v>
      </c>
      <c r="J59" s="58">
        <f t="shared" si="3"/>
        <v>1963</v>
      </c>
    </row>
    <row r="60" spans="2:10" ht="15.75">
      <c r="B60" s="59" t="s">
        <v>10</v>
      </c>
      <c r="C60" s="58">
        <f>'Январь 2016'!C60+'Февраль 2016'!C60+'Март 2016'!C60+'Апрель 2016'!C60+'Май 2016'!C60+'Июнь 2016'!C60+'Июль 2016'!C60+'Август 2016'!C60+'Сентябрь 2016'!C60+'Октябрь 2016'!C60+'Ноябрь 2016'!C60+'Декабрь 2016'!C60</f>
        <v>9952433</v>
      </c>
      <c r="D60" s="58">
        <f t="shared" si="0"/>
        <v>1511</v>
      </c>
      <c r="E60" s="58">
        <f>'Январь 2016'!E60+'Февраль 2016'!E60+'Март 2016'!E60+'Апрель 2016'!E60+'Май 2016'!E60+'Июнь 2016'!E60+'Июль 2016'!E60+'Август 2016'!E60+'Сентябрь 2016'!E60+'Октябрь 2016'!E60+'Ноябрь 2016'!E60+'Декабрь 2016'!E60</f>
        <v>0</v>
      </c>
      <c r="F60" s="58">
        <f t="shared" si="1"/>
        <v>0</v>
      </c>
      <c r="G60" s="58">
        <f>'Январь 2016'!G60+'Февраль 2016'!G60+'Март 2016'!G60+'Апрель 2016'!G60+'Май 2016'!G60+'Июнь 2016'!G60+'Июль 2016'!G60+'Август 2016'!G60+'Сентябрь 2016'!G60+'Октябрь 2016'!G60+'Ноябрь 2016'!G60+'Декабрь 2016'!G60</f>
        <v>0</v>
      </c>
      <c r="H60" s="58">
        <f t="shared" si="2"/>
        <v>0</v>
      </c>
      <c r="I60" s="58">
        <f>'Январь 2016'!I60+'Февраль 2016'!I60+'Март 2016'!I60+'Апрель 2016'!I60+'Май 2016'!I60+'Июнь 2016'!I60+'Июль 2016'!I60+'Август 2016'!I60+'Сентябрь 2016'!I60+'Октябрь 2016'!I60+'Ноябрь 2016'!I60+'Декабрь 2016'!I60</f>
        <v>9952433</v>
      </c>
      <c r="J60" s="58">
        <f t="shared" si="3"/>
        <v>1511</v>
      </c>
    </row>
    <row r="61" spans="2:10" ht="15.75">
      <c r="B61" s="59" t="s">
        <v>11</v>
      </c>
      <c r="C61" s="58">
        <f>'Январь 2016'!C61+'Февраль 2016'!C61+'Март 2016'!C61+'Апрель 2016'!C61+'Май 2016'!C61+'Июнь 2016'!C61+'Июль 2016'!C61+'Август 2016'!C61+'Сентябрь 2016'!C61+'Октябрь 2016'!C61+'Ноябрь 2016'!C61+'Декабрь 2016'!C61</f>
        <v>2884736</v>
      </c>
      <c r="D61" s="58">
        <f t="shared" si="0"/>
        <v>438</v>
      </c>
      <c r="E61" s="58">
        <f>'Январь 2016'!E61+'Февраль 2016'!E61+'Март 2016'!E61+'Апрель 2016'!E61+'Май 2016'!E61+'Июнь 2016'!E61+'Июль 2016'!E61+'Август 2016'!E61+'Сентябрь 2016'!E61+'Октябрь 2016'!E61+'Ноябрь 2016'!E61+'Декабрь 2016'!E61</f>
        <v>92027</v>
      </c>
      <c r="F61" s="58">
        <f t="shared" si="1"/>
        <v>14</v>
      </c>
      <c r="G61" s="58">
        <f>'Январь 2016'!G61+'Февраль 2016'!G61+'Март 2016'!G61+'Апрель 2016'!G61+'Май 2016'!G61+'Июнь 2016'!G61+'Июль 2016'!G61+'Август 2016'!G61+'Сентябрь 2016'!G61+'Октябрь 2016'!G61+'Ноябрь 2016'!G61+'Декабрь 2016'!G61</f>
        <v>0</v>
      </c>
      <c r="H61" s="58">
        <f t="shared" si="2"/>
        <v>0</v>
      </c>
      <c r="I61" s="58">
        <f>'Январь 2016'!I61+'Февраль 2016'!I61+'Март 2016'!I61+'Апрель 2016'!I61+'Май 2016'!I61+'Июнь 2016'!I61+'Июль 2016'!I61+'Август 2016'!I61+'Сентябрь 2016'!I61+'Октябрь 2016'!I61+'Ноябрь 2016'!I61+'Декабрь 2016'!I61</f>
        <v>2976763</v>
      </c>
      <c r="J61" s="58">
        <f t="shared" si="3"/>
        <v>452</v>
      </c>
    </row>
    <row r="62" spans="2:10" ht="15.75">
      <c r="B62" s="54" t="s">
        <v>12</v>
      </c>
      <c r="C62" s="58">
        <f>'Январь 2016'!C62+'Февраль 2016'!C62+'Март 2016'!C62+'Апрель 2016'!C62+'Май 2016'!C62+'Июнь 2016'!C62+'Июль 2016'!C62+'Август 2016'!C62+'Сентябрь 2016'!C62+'Октябрь 2016'!C62+'Ноябрь 2016'!C62+'Декабрь 2016'!C62</f>
        <v>13975340</v>
      </c>
      <c r="D62" s="58">
        <f t="shared" si="0"/>
        <v>2121</v>
      </c>
      <c r="E62" s="58">
        <f>'Январь 2016'!E62+'Февраль 2016'!E62+'Март 2016'!E62+'Апрель 2016'!E62+'Май 2016'!E62+'Июнь 2016'!E62+'Июль 2016'!E62+'Август 2016'!E62+'Сентябрь 2016'!E62+'Октябрь 2016'!E62+'Ноябрь 2016'!E62+'Декабрь 2016'!E62</f>
        <v>0</v>
      </c>
      <c r="F62" s="58">
        <f t="shared" si="1"/>
        <v>0</v>
      </c>
      <c r="G62" s="58">
        <f>'Январь 2016'!G62+'Февраль 2016'!G62+'Март 2016'!G62+'Апрель 2016'!G62+'Май 2016'!G62+'Июнь 2016'!G62+'Июль 2016'!G62+'Август 2016'!G62+'Сентябрь 2016'!G62+'Октябрь 2016'!G62+'Ноябрь 2016'!G62+'Декабрь 2016'!G62</f>
        <v>0</v>
      </c>
      <c r="H62" s="58">
        <f t="shared" si="2"/>
        <v>0</v>
      </c>
      <c r="I62" s="58">
        <f>'Январь 2016'!I62+'Февраль 2016'!I62+'Март 2016'!I62+'Апрель 2016'!I62+'Май 2016'!I62+'Июнь 2016'!I62+'Июль 2016'!I62+'Август 2016'!I62+'Сентябрь 2016'!I62+'Октябрь 2016'!I62+'Ноябрь 2016'!I62+'Декабрь 2016'!I62</f>
        <v>13975340</v>
      </c>
      <c r="J62" s="58">
        <f t="shared" si="3"/>
        <v>2121</v>
      </c>
    </row>
    <row r="63" spans="2:10" ht="15.75">
      <c r="B63" s="54" t="s">
        <v>13</v>
      </c>
      <c r="C63" s="58">
        <f>'Январь 2016'!C63+'Февраль 2016'!C63+'Март 2016'!C63+'Апрель 2016'!C63+'Май 2016'!C63+'Июнь 2016'!C63+'Июль 2016'!C63+'Август 2016'!C63+'Сентябрь 2016'!C63+'Октябрь 2016'!C63+'Ноябрь 2016'!C63+'Декабрь 2016'!C63</f>
        <v>0</v>
      </c>
      <c r="D63" s="58">
        <f t="shared" si="0"/>
        <v>0</v>
      </c>
      <c r="E63" s="58">
        <f>'Январь 2016'!E63+'Февраль 2016'!E63+'Март 2016'!E63+'Апрель 2016'!E63+'Май 2016'!E63+'Июнь 2016'!E63+'Июль 2016'!E63+'Август 2016'!E63+'Сентябрь 2016'!E63+'Октябрь 2016'!E63+'Ноябрь 2016'!E63+'Декабрь 2016'!E63</f>
        <v>0</v>
      </c>
      <c r="F63" s="58">
        <f t="shared" si="1"/>
        <v>0</v>
      </c>
      <c r="G63" s="58">
        <f>'Январь 2016'!G63+'Февраль 2016'!G63+'Март 2016'!G63+'Апрель 2016'!G63+'Май 2016'!G63+'Июнь 2016'!G63+'Июль 2016'!G63+'Август 2016'!G63+'Сентябрь 2016'!G63+'Октябрь 2016'!G63+'Ноябрь 2016'!G63+'Декабрь 2016'!G63</f>
        <v>0</v>
      </c>
      <c r="H63" s="58">
        <f t="shared" si="2"/>
        <v>0</v>
      </c>
      <c r="I63" s="58">
        <f>'Январь 2016'!I63+'Февраль 2016'!I63+'Март 2016'!I63+'Апрель 2016'!I63+'Май 2016'!I63+'Июнь 2016'!I63+'Июль 2016'!I63+'Август 2016'!I63+'Сентябрь 2016'!I63+'Октябрь 2016'!I63+'Ноябрь 2016'!I63+'Декабрь 2016'!I63</f>
        <v>0</v>
      </c>
      <c r="J63" s="58">
        <f t="shared" si="3"/>
        <v>0</v>
      </c>
    </row>
    <row r="64" spans="2:10" ht="15.75">
      <c r="B64" s="59" t="s">
        <v>10</v>
      </c>
      <c r="C64" s="58">
        <f>'Январь 2016'!C64+'Февраль 2016'!C64+'Март 2016'!C64+'Апрель 2016'!C64+'Май 2016'!C64+'Июнь 2016'!C64+'Июль 2016'!C64+'Август 2016'!C64+'Сентябрь 2016'!C64+'Октябрь 2016'!C64+'Ноябрь 2016'!C64+'Декабрь 2016'!C64</f>
        <v>7375753</v>
      </c>
      <c r="D64" s="58">
        <f t="shared" si="0"/>
        <v>1120</v>
      </c>
      <c r="E64" s="58">
        <f>'Январь 2016'!E64+'Февраль 2016'!E64+'Март 2016'!E64+'Апрель 2016'!E64+'Май 2016'!E64+'Июнь 2016'!E64+'Июль 2016'!E64+'Август 2016'!E64+'Сентябрь 2016'!E64+'Октябрь 2016'!E64+'Ноябрь 2016'!E64+'Декабрь 2016'!E64</f>
        <v>0</v>
      </c>
      <c r="F64" s="58">
        <f t="shared" si="1"/>
        <v>0</v>
      </c>
      <c r="G64" s="58">
        <f>'Январь 2016'!G64+'Февраль 2016'!G64+'Март 2016'!G64+'Апрель 2016'!G64+'Май 2016'!G64+'Июнь 2016'!G64+'Июль 2016'!G64+'Август 2016'!G64+'Сентябрь 2016'!G64+'Октябрь 2016'!G64+'Ноябрь 2016'!G64+'Декабрь 2016'!G64</f>
        <v>0</v>
      </c>
      <c r="H64" s="58">
        <f t="shared" si="2"/>
        <v>0</v>
      </c>
      <c r="I64" s="58">
        <f>'Январь 2016'!I64+'Февраль 2016'!I64+'Март 2016'!I64+'Апрель 2016'!I64+'Май 2016'!I64+'Июнь 2016'!I64+'Июль 2016'!I64+'Август 2016'!I64+'Сентябрь 2016'!I64+'Октябрь 2016'!I64+'Ноябрь 2016'!I64+'Декабрь 2016'!I64</f>
        <v>7393673</v>
      </c>
      <c r="J64" s="58">
        <f t="shared" si="3"/>
        <v>1120</v>
      </c>
    </row>
    <row r="65" spans="2:10" ht="15.75">
      <c r="B65" s="59" t="s">
        <v>11</v>
      </c>
      <c r="C65" s="58">
        <f>'Январь 2016'!C65+'Февраль 2016'!C65+'Март 2016'!C65+'Апрель 2016'!C65+'Май 2016'!C65+'Июнь 2016'!C65+'Июль 2016'!C65+'Август 2016'!C65+'Сентябрь 2016'!C65+'Октябрь 2016'!C65+'Ноябрь 2016'!C65+'Декабрь 2016'!C65</f>
        <v>5831158</v>
      </c>
      <c r="D65" s="58">
        <f t="shared" si="0"/>
        <v>885</v>
      </c>
      <c r="E65" s="58">
        <f>'Январь 2016'!E65+'Февраль 2016'!E65+'Март 2016'!E65+'Апрель 2016'!E65+'Май 2016'!E65+'Июнь 2016'!E65+'Июль 2016'!E65+'Август 2016'!E65+'Сентябрь 2016'!E65+'Октябрь 2016'!E65+'Ноябрь 2016'!E65+'Декабрь 2016'!E65</f>
        <v>0</v>
      </c>
      <c r="F65" s="58">
        <f t="shared" si="1"/>
        <v>0</v>
      </c>
      <c r="G65" s="58">
        <f>'Январь 2016'!G65+'Февраль 2016'!G65+'Март 2016'!G65+'Апрель 2016'!G65+'Май 2016'!G65+'Июнь 2016'!G65+'Июль 2016'!G65+'Август 2016'!G65+'Сентябрь 2016'!G65+'Октябрь 2016'!G65+'Ноябрь 2016'!G65+'Декабрь 2016'!G65</f>
        <v>0</v>
      </c>
      <c r="H65" s="58">
        <f t="shared" si="2"/>
        <v>0</v>
      </c>
      <c r="I65" s="58">
        <f>'Январь 2016'!I65+'Февраль 2016'!I65+'Март 2016'!I65+'Апрель 2016'!I65+'Май 2016'!I65+'Июнь 2016'!I65+'Июль 2016'!I65+'Август 2016'!I65+'Сентябрь 2016'!I65+'Октябрь 2016'!I65+'Ноябрь 2016'!I65+'Декабрь 2016'!I65</f>
        <v>6581667</v>
      </c>
      <c r="J65" s="58">
        <f t="shared" si="3"/>
        <v>885</v>
      </c>
    </row>
    <row r="66" spans="2:10" ht="30.75">
      <c r="B66" s="60" t="s">
        <v>14</v>
      </c>
      <c r="C66" s="58">
        <f>'Январь 2016'!C66+'Февраль 2016'!C66+'Март 2016'!C66+'Апрель 2016'!C66+'Май 2016'!C66+'Июнь 2016'!C66+'Июль 2016'!C66+'Август 2016'!C66+'Сентябрь 2016'!C66+'Октябрь 2016'!C66+'Ноябрь 2016'!C66+'Декабрь 2016'!C66</f>
        <v>10031874</v>
      </c>
      <c r="D66" s="58">
        <f t="shared" si="0"/>
        <v>1523</v>
      </c>
      <c r="E66" s="58">
        <f>'Январь 2016'!E66+'Февраль 2016'!E66+'Март 2016'!E66+'Апрель 2016'!E66+'Май 2016'!E66+'Июнь 2016'!E66+'Июль 2016'!E66+'Август 2016'!E66+'Сентябрь 2016'!E66+'Октябрь 2016'!E66+'Ноябрь 2016'!E66+'Декабрь 2016'!E66</f>
        <v>0</v>
      </c>
      <c r="F66" s="58">
        <f t="shared" si="1"/>
        <v>0</v>
      </c>
      <c r="G66" s="58">
        <f>'Январь 2016'!G66+'Февраль 2016'!G66+'Март 2016'!G66+'Апрель 2016'!G66+'Май 2016'!G66+'Июнь 2016'!G66+'Июль 2016'!G66+'Август 2016'!G66+'Сентябрь 2016'!G66+'Октябрь 2016'!G66+'Ноябрь 2016'!G66+'Декабрь 2016'!G66</f>
        <v>0</v>
      </c>
      <c r="H66" s="58">
        <f t="shared" si="2"/>
        <v>0</v>
      </c>
      <c r="I66" s="58">
        <f>'Январь 2016'!I66+'Февраль 2016'!I66+'Март 2016'!I66+'Апрель 2016'!I66+'Май 2016'!I66+'Июнь 2016'!I66+'Июль 2016'!I66+'Август 2016'!I66+'Сентябрь 2016'!I66+'Октябрь 2016'!I66+'Ноябрь 2016'!I66+'Декабрь 2016'!I66</f>
        <v>10031874</v>
      </c>
      <c r="J66" s="58">
        <f t="shared" si="3"/>
        <v>1523</v>
      </c>
    </row>
    <row r="67" spans="1:10" ht="15.75">
      <c r="A67" s="53"/>
      <c r="B67" s="61" t="s">
        <v>10</v>
      </c>
      <c r="C67" s="58">
        <f>'Январь 2016'!C67+'Февраль 2016'!C67+'Март 2016'!C67+'Апрель 2016'!C67+'Май 2016'!C67+'Июнь 2016'!C67+'Июль 2016'!C67+'Август 2016'!C67+'Сентябрь 2016'!C67+'Октябрь 2016'!C67+'Ноябрь 2016'!C67+'Декабрь 2016'!C67</f>
        <v>6049621</v>
      </c>
      <c r="D67" s="58">
        <f t="shared" si="0"/>
        <v>918</v>
      </c>
      <c r="E67" s="58">
        <f>'Январь 2016'!E67+'Февраль 2016'!E67+'Март 2016'!E67+'Апрель 2016'!E67+'Май 2016'!E67+'Июнь 2016'!E67+'Июль 2016'!E67+'Август 2016'!E67+'Сентябрь 2016'!E67+'Октябрь 2016'!E67+'Ноябрь 2016'!E67+'Декабрь 2016'!E67</f>
        <v>0</v>
      </c>
      <c r="F67" s="58">
        <f t="shared" si="1"/>
        <v>0</v>
      </c>
      <c r="G67" s="58">
        <f>'Январь 2016'!G67+'Февраль 2016'!G67+'Март 2016'!G67+'Апрель 2016'!G67+'Май 2016'!G67+'Июнь 2016'!G67+'Июль 2016'!G67+'Август 2016'!G67+'Сентябрь 2016'!G67+'Октябрь 2016'!G67+'Ноябрь 2016'!G67+'Декабрь 2016'!G67</f>
        <v>0</v>
      </c>
      <c r="H67" s="58">
        <f t="shared" si="2"/>
        <v>0</v>
      </c>
      <c r="I67" s="58">
        <f>'Январь 2016'!I67+'Февраль 2016'!I67+'Март 2016'!I67+'Апрель 2016'!I67+'Май 2016'!I67+'Июнь 2016'!I67+'Июль 2016'!I67+'Август 2016'!I67+'Сентябрь 2016'!I67+'Октябрь 2016'!I67+'Ноябрь 2016'!I67+'Декабрь 2016'!I67</f>
        <v>6049621</v>
      </c>
      <c r="J67" s="58">
        <f t="shared" si="3"/>
        <v>918</v>
      </c>
    </row>
    <row r="68" spans="1:10" ht="15.75">
      <c r="A68" s="53"/>
      <c r="B68" s="61" t="s">
        <v>11</v>
      </c>
      <c r="C68" s="58">
        <f>'Январь 2016'!C68+'Февраль 2016'!C68+'Март 2016'!C68+'Апрель 2016'!C68+'Май 2016'!C68+'Июнь 2016'!C68+'Июль 2016'!C68+'Август 2016'!C68+'Сентябрь 2016'!C68+'Октябрь 2016'!C68+'Ноябрь 2016'!C68+'Декабрь 2016'!C68</f>
        <v>3982253</v>
      </c>
      <c r="D68" s="58">
        <f t="shared" si="0"/>
        <v>604</v>
      </c>
      <c r="E68" s="58">
        <f>'Январь 2016'!E68+'Февраль 2016'!E68+'Март 2016'!E68+'Апрель 2016'!E68+'Май 2016'!E68+'Июнь 2016'!E68+'Июль 2016'!E68+'Август 2016'!E68+'Сентябрь 2016'!E68+'Октябрь 2016'!E68+'Ноябрь 2016'!E68+'Декабрь 2016'!E68</f>
        <v>0</v>
      </c>
      <c r="F68" s="58">
        <f t="shared" si="1"/>
        <v>0</v>
      </c>
      <c r="G68" s="58">
        <f>'Январь 2016'!G68+'Февраль 2016'!G68+'Март 2016'!G68+'Апрель 2016'!G68+'Май 2016'!G68+'Июнь 2016'!G68+'Июль 2016'!G68+'Август 2016'!G68+'Сентябрь 2016'!G68+'Октябрь 2016'!G68+'Ноябрь 2016'!G68+'Декабрь 2016'!G68</f>
        <v>0</v>
      </c>
      <c r="H68" s="58">
        <f t="shared" si="2"/>
        <v>0</v>
      </c>
      <c r="I68" s="58">
        <f>'Январь 2016'!I68+'Февраль 2016'!I68+'Март 2016'!I68+'Апрель 2016'!I68+'Май 2016'!I68+'Июнь 2016'!I68+'Июль 2016'!I68+'Август 2016'!I68+'Сентябрь 2016'!I68+'Октябрь 2016'!I68+'Ноябрь 2016'!I68+'Декабрь 2016'!I68</f>
        <v>3982253</v>
      </c>
      <c r="J68" s="58">
        <f t="shared" si="3"/>
        <v>604</v>
      </c>
    </row>
    <row r="69" spans="1:10" ht="60.75">
      <c r="A69" s="63"/>
      <c r="B69" s="60" t="s">
        <v>15</v>
      </c>
      <c r="C69" s="58">
        <f>'Январь 2016'!C69+'Февраль 2016'!C69+'Март 2016'!C69+'Апрель 2016'!C69+'Май 2016'!C69+'Июнь 2016'!C69+'Июль 2016'!C69+'Август 2016'!C69+'Сентябрь 2016'!C69+'Октябрь 2016'!C69+'Ноябрь 2016'!C69+'Декабрь 2016'!C69</f>
        <v>2206276</v>
      </c>
      <c r="D69" s="58">
        <f t="shared" si="0"/>
        <v>335</v>
      </c>
      <c r="E69" s="58">
        <f>'Январь 2016'!E69+'Февраль 2016'!E69+'Март 2016'!E69+'Апрель 2016'!E69+'Май 2016'!E69+'Июнь 2016'!E69+'Июль 2016'!E69+'Август 2016'!E69+'Сентябрь 2016'!E69+'Октябрь 2016'!E69+'Ноябрь 2016'!E69+'Декабрь 2016'!E69</f>
        <v>0</v>
      </c>
      <c r="F69" s="58">
        <f t="shared" si="1"/>
        <v>0</v>
      </c>
      <c r="G69" s="58">
        <f>'Январь 2016'!G69+'Февраль 2016'!G69+'Март 2016'!G69+'Апрель 2016'!G69+'Май 2016'!G69+'Июнь 2016'!G69+'Июль 2016'!G69+'Август 2016'!G69+'Сентябрь 2016'!G69+'Октябрь 2016'!G69+'Ноябрь 2016'!G69+'Декабрь 2016'!G69</f>
        <v>0</v>
      </c>
      <c r="H69" s="58">
        <f t="shared" si="2"/>
        <v>0</v>
      </c>
      <c r="I69" s="58">
        <f>'Январь 2016'!I69+'Февраль 2016'!I69+'Март 2016'!I69+'Апрель 2016'!I69+'Май 2016'!I69+'Июнь 2016'!I69+'Июль 2016'!I69+'Август 2016'!I69+'Сентябрь 2016'!I69+'Октябрь 2016'!I69+'Ноябрь 2016'!I69+'Декабрь 2016'!I69</f>
        <v>2206276</v>
      </c>
      <c r="J69" s="58">
        <f t="shared" si="3"/>
        <v>335</v>
      </c>
    </row>
    <row r="70" spans="2:10" ht="15.75">
      <c r="B70" s="61" t="s">
        <v>10</v>
      </c>
      <c r="C70" s="58">
        <f>'Январь 2016'!C70+'Февраль 2016'!C70+'Март 2016'!C70+'Апрель 2016'!C70+'Май 2016'!C70+'Июнь 2016'!C70+'Июль 2016'!C70+'Август 2016'!C70+'Сентябрь 2016'!C70+'Октябрь 2016'!C70+'Ноябрь 2016'!C70+'Декабрь 2016'!C70</f>
        <v>1307883</v>
      </c>
      <c r="D70" s="58">
        <f t="shared" si="0"/>
        <v>199</v>
      </c>
      <c r="E70" s="58">
        <f>'Январь 2016'!E70+'Февраль 2016'!E70+'Март 2016'!E70+'Апрель 2016'!E70+'Май 2016'!E70+'Июнь 2016'!E70+'Июль 2016'!E70+'Август 2016'!E70+'Сентябрь 2016'!E70+'Октябрь 2016'!E70+'Ноябрь 2016'!E70+'Декабрь 2016'!E70</f>
        <v>0</v>
      </c>
      <c r="F70" s="58">
        <f t="shared" si="1"/>
        <v>0</v>
      </c>
      <c r="G70" s="58">
        <f>'Январь 2016'!G70+'Февраль 2016'!G70+'Март 2016'!G70+'Апрель 2016'!G70+'Май 2016'!G70+'Июнь 2016'!G70+'Июль 2016'!G70+'Август 2016'!G70+'Сентябрь 2016'!G70+'Октябрь 2016'!G70+'Ноябрь 2016'!G70+'Декабрь 2016'!G70</f>
        <v>0</v>
      </c>
      <c r="H70" s="58">
        <f t="shared" si="2"/>
        <v>0</v>
      </c>
      <c r="I70" s="58">
        <f>'Январь 2016'!I70+'Февраль 2016'!I70+'Март 2016'!I70+'Апрель 2016'!I70+'Май 2016'!I70+'Июнь 2016'!I70+'Июль 2016'!I70+'Август 2016'!I70+'Сентябрь 2016'!I70+'Октябрь 2016'!I70+'Ноябрь 2016'!I70+'Декабрь 2016'!I70</f>
        <v>1307883</v>
      </c>
      <c r="J70" s="58">
        <f t="shared" si="3"/>
        <v>199</v>
      </c>
    </row>
    <row r="71" spans="2:10" ht="15.75">
      <c r="B71" s="61" t="s">
        <v>11</v>
      </c>
      <c r="C71" s="58">
        <f>'Январь 2016'!C71+'Февраль 2016'!C71+'Март 2016'!C71+'Апрель 2016'!C71+'Май 2016'!C71+'Июнь 2016'!C71+'Июль 2016'!C71+'Август 2016'!C71+'Сентябрь 2016'!C71+'Октябрь 2016'!C71+'Ноябрь 2016'!C71+'Декабрь 2016'!C71</f>
        <v>898393</v>
      </c>
      <c r="D71" s="58">
        <f t="shared" si="0"/>
        <v>136</v>
      </c>
      <c r="E71" s="58">
        <f>'Январь 2016'!E71+'Февраль 2016'!E71+'Март 2016'!E71+'Апрель 2016'!E71+'Май 2016'!E71+'Июнь 2016'!E71+'Июль 2016'!E71+'Август 2016'!E71+'Сентябрь 2016'!E71+'Октябрь 2016'!E71+'Ноябрь 2016'!E71+'Декабрь 2016'!E71</f>
        <v>0</v>
      </c>
      <c r="F71" s="58">
        <f t="shared" si="1"/>
        <v>0</v>
      </c>
      <c r="G71" s="58">
        <f>'Январь 2016'!G71+'Февраль 2016'!G71+'Март 2016'!G71+'Апрель 2016'!G71+'Май 2016'!G71+'Июнь 2016'!G71+'Июль 2016'!G71+'Август 2016'!G71+'Сентябрь 2016'!G71+'Октябрь 2016'!G71+'Ноябрь 2016'!G71+'Декабрь 2016'!G71</f>
        <v>0</v>
      </c>
      <c r="H71" s="58">
        <f t="shared" si="2"/>
        <v>0</v>
      </c>
      <c r="I71" s="58">
        <f>'Январь 2016'!I71+'Февраль 2016'!I71+'Март 2016'!I71+'Апрель 2016'!I71+'Май 2016'!I71+'Июнь 2016'!I71+'Июль 2016'!I71+'Август 2016'!I71+'Сентябрь 2016'!I71+'Октябрь 2016'!I71+'Ноябрь 2016'!I71+'Декабрь 2016'!I71</f>
        <v>898393</v>
      </c>
      <c r="J71" s="58">
        <f t="shared" si="3"/>
        <v>136</v>
      </c>
    </row>
    <row r="72" spans="2:10" ht="30.75">
      <c r="B72" s="60" t="s">
        <v>16</v>
      </c>
      <c r="C72" s="58">
        <f>'Январь 2016'!C72+'Февраль 2016'!C72+'Март 2016'!C72+'Апрель 2016'!C72+'Май 2016'!C72+'Июнь 2016'!C72+'Июль 2016'!C72+'Август 2016'!C72+'Сентябрь 2016'!C72+'Октябрь 2016'!C72+'Ноябрь 2016'!C72+'Декабрь 2016'!C72</f>
        <v>1737190</v>
      </c>
      <c r="D72" s="58">
        <f t="shared" si="0"/>
        <v>264</v>
      </c>
      <c r="E72" s="58">
        <f>'Январь 2016'!E72+'Февраль 2016'!E72+'Март 2016'!E72+'Апрель 2016'!E72+'Май 2016'!E72+'Июнь 2016'!E72+'Июль 2016'!E72+'Август 2016'!E72+'Сентябрь 2016'!E72+'Октябрь 2016'!E72+'Ноябрь 2016'!E72+'Декабрь 2016'!E72</f>
        <v>0</v>
      </c>
      <c r="F72" s="58">
        <f t="shared" si="1"/>
        <v>0</v>
      </c>
      <c r="G72" s="58">
        <f>'Январь 2016'!G72+'Февраль 2016'!G72+'Март 2016'!G72+'Апрель 2016'!G72+'Май 2016'!G72+'Июнь 2016'!G72+'Июль 2016'!G72+'Август 2016'!G72+'Сентябрь 2016'!G72+'Октябрь 2016'!G72+'Ноябрь 2016'!G72+'Декабрь 2016'!G72</f>
        <v>0</v>
      </c>
      <c r="H72" s="58">
        <f t="shared" si="2"/>
        <v>0</v>
      </c>
      <c r="I72" s="58">
        <f>'Январь 2016'!I72+'Февраль 2016'!I72+'Март 2016'!I72+'Апрель 2016'!I72+'Май 2016'!I72+'Июнь 2016'!I72+'Июль 2016'!I72+'Август 2016'!I72+'Сентябрь 2016'!I72+'Октябрь 2016'!I72+'Ноябрь 2016'!I72+'Декабрь 2016'!I72</f>
        <v>1737190</v>
      </c>
      <c r="J72" s="58">
        <f t="shared" si="3"/>
        <v>264</v>
      </c>
    </row>
    <row r="73" spans="2:10" ht="15.75">
      <c r="B73" s="61" t="s">
        <v>10</v>
      </c>
      <c r="C73" s="58">
        <f>'Январь 2016'!C73+'Февраль 2016'!C73+'Март 2016'!C73+'Апрель 2016'!C73+'Май 2016'!C73+'Июнь 2016'!C73+'Июль 2016'!C73+'Август 2016'!C73+'Сентябрь 2016'!C73+'Октябрь 2016'!C73+'Ноябрь 2016'!C73+'Декабрь 2016'!C73</f>
        <v>36169</v>
      </c>
      <c r="D73" s="58">
        <f t="shared" si="0"/>
        <v>5</v>
      </c>
      <c r="E73" s="58">
        <f>'Январь 2016'!E73+'Февраль 2016'!E73+'Март 2016'!E73+'Апрель 2016'!E73+'Май 2016'!E73+'Июнь 2016'!E73+'Июль 2016'!E73+'Август 2016'!E73+'Сентябрь 2016'!E73+'Октябрь 2016'!E73+'Ноябрь 2016'!E73+'Декабрь 2016'!E73</f>
        <v>0</v>
      </c>
      <c r="F73" s="58">
        <f t="shared" si="1"/>
        <v>0</v>
      </c>
      <c r="G73" s="58">
        <f>'Январь 2016'!G73+'Февраль 2016'!G73+'Март 2016'!G73+'Апрель 2016'!G73+'Май 2016'!G73+'Июнь 2016'!G73+'Июль 2016'!G73+'Август 2016'!G73+'Сентябрь 2016'!G73+'Октябрь 2016'!G73+'Ноябрь 2016'!G73+'Декабрь 2016'!G73</f>
        <v>0</v>
      </c>
      <c r="H73" s="58">
        <f t="shared" si="2"/>
        <v>0</v>
      </c>
      <c r="I73" s="58">
        <f>'Январь 2016'!I73+'Февраль 2016'!I73+'Март 2016'!I73+'Апрель 2016'!I73+'Май 2016'!I73+'Июнь 2016'!I73+'Июль 2016'!I73+'Август 2016'!I73+'Сентябрь 2016'!I73+'Октябрь 2016'!I73+'Ноябрь 2016'!I73+'Декабрь 2016'!I73</f>
        <v>36169</v>
      </c>
      <c r="J73" s="58">
        <f t="shared" si="3"/>
        <v>5</v>
      </c>
    </row>
    <row r="74" spans="2:10" ht="15.75">
      <c r="B74" s="61" t="s">
        <v>11</v>
      </c>
      <c r="C74" s="58">
        <f>'Январь 2016'!C74+'Февраль 2016'!C74+'Март 2016'!C74+'Апрель 2016'!C74+'Май 2016'!C74+'Июнь 2016'!C74+'Июль 2016'!C74+'Август 2016'!C74+'Сентябрь 2016'!C74+'Октябрь 2016'!C74+'Ноябрь 2016'!C74+'Декабрь 2016'!C74</f>
        <v>1701021</v>
      </c>
      <c r="D74" s="58">
        <f t="shared" si="0"/>
        <v>258</v>
      </c>
      <c r="E74" s="58">
        <f>'Январь 2016'!E74+'Февраль 2016'!E74+'Март 2016'!E74+'Апрель 2016'!E74+'Май 2016'!E74+'Июнь 2016'!E74+'Июль 2016'!E74+'Август 2016'!E74+'Сентябрь 2016'!E74+'Октябрь 2016'!E74+'Ноябрь 2016'!E74+'Декабрь 2016'!E74</f>
        <v>0</v>
      </c>
      <c r="F74" s="58">
        <f t="shared" si="1"/>
        <v>0</v>
      </c>
      <c r="G74" s="58">
        <f>'Январь 2016'!G74+'Февраль 2016'!G74+'Март 2016'!G74+'Апрель 2016'!G74+'Май 2016'!G74+'Июнь 2016'!G74+'Июль 2016'!G74+'Август 2016'!G74+'Сентябрь 2016'!G74+'Октябрь 2016'!G74+'Ноябрь 2016'!G74+'Декабрь 2016'!G74</f>
        <v>0</v>
      </c>
      <c r="H74" s="58">
        <f t="shared" si="2"/>
        <v>0</v>
      </c>
      <c r="I74" s="58">
        <f>'Январь 2016'!I74+'Февраль 2016'!I74+'Март 2016'!I74+'Апрель 2016'!I74+'Май 2016'!I74+'Июнь 2016'!I74+'Июль 2016'!I74+'Август 2016'!I74+'Сентябрь 2016'!I74+'Октябрь 2016'!I74+'Ноябрь 2016'!I74+'Декабрь 2016'!I74</f>
        <v>1701021</v>
      </c>
      <c r="J74" s="58">
        <f t="shared" si="3"/>
        <v>258</v>
      </c>
    </row>
    <row r="75" spans="2:10" ht="15.75">
      <c r="B75" s="54" t="s">
        <v>17</v>
      </c>
      <c r="C75" s="58">
        <f>'Январь 2016'!C75+'Февраль 2016'!C75+'Март 2016'!C75+'Апрель 2016'!C75+'Май 2016'!C75+'Июнь 2016'!C75+'Июль 2016'!C75+'Август 2016'!C75+'Сентябрь 2016'!C75+'Октябрь 2016'!C75+'Ноябрь 2016'!C75+'Декабрь 2016'!C75</f>
        <v>26812509</v>
      </c>
      <c r="D75" s="58">
        <f t="shared" si="0"/>
        <v>4070</v>
      </c>
      <c r="E75" s="58">
        <f>'Январь 2016'!E75+'Февраль 2016'!E75+'Март 2016'!E75+'Апрель 2016'!E75+'Май 2016'!E75+'Июнь 2016'!E75+'Июль 2016'!E75+'Август 2016'!E75+'Сентябрь 2016'!E75+'Октябрь 2016'!E75+'Ноябрь 2016'!E75+'Декабрь 2016'!E75</f>
        <v>92027</v>
      </c>
      <c r="F75" s="58">
        <f t="shared" si="1"/>
        <v>14</v>
      </c>
      <c r="G75" s="58">
        <f>'Январь 2016'!G75+'Февраль 2016'!G75+'Март 2016'!G75+'Апрель 2016'!G75+'Май 2016'!G75+'Июнь 2016'!G75+'Июль 2016'!G75+'Август 2016'!G75+'Сентябрь 2016'!G75+'Октябрь 2016'!G75+'Ноябрь 2016'!G75+'Декабрь 2016'!G75</f>
        <v>0</v>
      </c>
      <c r="H75" s="58">
        <f t="shared" si="2"/>
        <v>0</v>
      </c>
      <c r="I75" s="58">
        <f>'Январь 2016'!I75+'Февраль 2016'!I75+'Март 2016'!I75+'Апрель 2016'!I75+'Май 2016'!I75+'Июнь 2016'!I75+'Июль 2016'!I75+'Август 2016'!I75+'Сентябрь 2016'!I75+'Октябрь 2016'!I75+'Ноябрь 2016'!I75+'Декабрь 2016'!I75</f>
        <v>26904536</v>
      </c>
      <c r="J75" s="58">
        <f t="shared" si="3"/>
        <v>4084</v>
      </c>
    </row>
    <row r="76" spans="2:10" ht="15.75">
      <c r="B76" s="54" t="s">
        <v>26</v>
      </c>
      <c r="C76" s="64"/>
      <c r="D76" s="64"/>
      <c r="E76" s="64"/>
      <c r="F76" s="64"/>
      <c r="G76" s="64"/>
      <c r="H76" s="64"/>
      <c r="I76" s="64"/>
      <c r="J76" s="64"/>
    </row>
    <row r="77" spans="2:10" ht="31.5">
      <c r="B77" s="62" t="s">
        <v>27</v>
      </c>
      <c r="C77" s="64"/>
      <c r="D77" s="64"/>
      <c r="E77" s="64"/>
      <c r="F77" s="64"/>
      <c r="G77" s="64"/>
      <c r="H77" s="64"/>
      <c r="I77" s="64"/>
      <c r="J77" s="64"/>
    </row>
    <row r="80" spans="2:9" ht="15">
      <c r="B80" s="53"/>
      <c r="C80" s="53"/>
      <c r="D80" s="53"/>
      <c r="E80" s="53"/>
      <c r="F80" s="53"/>
      <c r="G80" s="53"/>
      <c r="H80" s="53"/>
      <c r="I80" s="53"/>
    </row>
    <row r="84" spans="2:9" ht="15">
      <c r="B84" s="65" t="s">
        <v>28</v>
      </c>
      <c r="I84" s="47" t="s">
        <v>29</v>
      </c>
    </row>
    <row r="89" ht="15">
      <c r="B89" s="65"/>
    </row>
    <row r="90" ht="15">
      <c r="B90" s="65"/>
    </row>
  </sheetData>
  <sheetProtection selectLockedCells="1" selectUnlockedCells="1"/>
  <mergeCells count="6">
    <mergeCell ref="B4:J4"/>
    <mergeCell ref="B8:B9"/>
    <mergeCell ref="C8:D8"/>
    <mergeCell ref="E8:F8"/>
    <mergeCell ref="G8:H8"/>
    <mergeCell ref="I8:J8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&amp;C&amp;"Arial,Обычный"&amp;A</oddHeader>
    <oddFooter>&amp;C&amp;"Arial,Обычный"Страница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90"/>
  <sheetViews>
    <sheetView zoomScale="75" zoomScaleNormal="75" zoomScaleSheetLayoutView="75" zoomScalePageLayoutView="0" workbookViewId="0" topLeftCell="A1">
      <selection activeCell="G58" sqref="G58"/>
    </sheetView>
  </sheetViews>
  <sheetFormatPr defaultColWidth="11.625" defaultRowHeight="12.75"/>
  <cols>
    <col min="1" max="1" width="13.00390625" style="1" customWidth="1"/>
    <col min="2" max="2" width="65.375" style="1" customWidth="1"/>
    <col min="3" max="11" width="20.75390625" style="1" customWidth="1"/>
    <col min="12" max="12" width="15.25390625" style="1" customWidth="1"/>
    <col min="13" max="13" width="11.625" style="1" customWidth="1"/>
    <col min="14" max="14" width="15.875" style="1" customWidth="1"/>
    <col min="15" max="15" width="17.375" style="1" customWidth="1"/>
    <col min="16" max="16" width="15.75390625" style="1" customWidth="1"/>
    <col min="17" max="16384" width="11.625" style="1" customWidth="1"/>
  </cols>
  <sheetData>
    <row r="1" spans="3:4" ht="15">
      <c r="C1" s="2"/>
      <c r="D1" s="2"/>
    </row>
    <row r="2" spans="3:8" ht="15">
      <c r="C2" s="3"/>
      <c r="D2" s="3"/>
      <c r="G2" s="3"/>
      <c r="H2" s="3"/>
    </row>
    <row r="3" spans="3:4" ht="15">
      <c r="C3" s="3"/>
      <c r="D3" s="3"/>
    </row>
    <row r="4" spans="1:10" ht="15.75">
      <c r="A4" s="4"/>
      <c r="B4" s="66" t="s">
        <v>30</v>
      </c>
      <c r="C4" s="66"/>
      <c r="D4" s="66"/>
      <c r="E4" s="66"/>
      <c r="F4" s="66"/>
      <c r="G4" s="66"/>
      <c r="H4" s="66"/>
      <c r="I4" s="66"/>
      <c r="J4" s="66"/>
    </row>
    <row r="5" spans="3:4" ht="15">
      <c r="C5" s="5"/>
      <c r="D5" s="5"/>
    </row>
    <row r="6" spans="5:6" ht="15">
      <c r="E6" s="6"/>
      <c r="F6" s="6"/>
    </row>
    <row r="7" spans="3:4" ht="15">
      <c r="C7" s="7"/>
      <c r="D7" s="7"/>
    </row>
    <row r="8" spans="2:10" s="8" customFormat="1" ht="31.5" customHeight="1">
      <c r="B8" s="67" t="s">
        <v>1</v>
      </c>
      <c r="C8" s="67" t="s">
        <v>2</v>
      </c>
      <c r="D8" s="67"/>
      <c r="E8" s="67" t="s">
        <v>3</v>
      </c>
      <c r="F8" s="67"/>
      <c r="G8" s="67" t="s">
        <v>4</v>
      </c>
      <c r="H8" s="67"/>
      <c r="I8" s="67" t="s">
        <v>5</v>
      </c>
      <c r="J8" s="67"/>
    </row>
    <row r="9" spans="2:10" s="9" customFormat="1" ht="31.5" customHeight="1">
      <c r="B9" s="67"/>
      <c r="C9" s="10" t="s">
        <v>6</v>
      </c>
      <c r="D9" s="10" t="s">
        <v>7</v>
      </c>
      <c r="E9" s="10" t="s">
        <v>6</v>
      </c>
      <c r="F9" s="10" t="s">
        <v>7</v>
      </c>
      <c r="G9" s="10" t="s">
        <v>6</v>
      </c>
      <c r="H9" s="10" t="s">
        <v>7</v>
      </c>
      <c r="I9" s="10" t="s">
        <v>6</v>
      </c>
      <c r="J9" s="10" t="s">
        <v>7</v>
      </c>
    </row>
    <row r="10" spans="2:10" ht="15.75">
      <c r="B10" s="11"/>
      <c r="C10" s="12"/>
      <c r="D10" s="12"/>
      <c r="E10" s="12"/>
      <c r="F10" s="12"/>
      <c r="G10" s="12"/>
      <c r="H10" s="12"/>
      <c r="I10" s="13"/>
      <c r="J10" s="14"/>
    </row>
    <row r="11" spans="2:10" ht="15.75">
      <c r="B11" s="11" t="s">
        <v>8</v>
      </c>
      <c r="C11" s="39"/>
      <c r="D11" s="39"/>
      <c r="E11" s="39"/>
      <c r="F11" s="39"/>
      <c r="G11" s="39"/>
      <c r="H11" s="39"/>
      <c r="I11" s="40"/>
      <c r="J11" s="14"/>
    </row>
    <row r="12" spans="2:10" ht="15.75">
      <c r="B12" s="11"/>
      <c r="C12" s="39"/>
      <c r="D12" s="39"/>
      <c r="E12" s="39"/>
      <c r="F12" s="39"/>
      <c r="G12" s="39"/>
      <c r="H12" s="39"/>
      <c r="I12" s="40"/>
      <c r="J12" s="14"/>
    </row>
    <row r="13" spans="2:10" ht="15.75">
      <c r="B13" s="11" t="s">
        <v>9</v>
      </c>
      <c r="C13" s="15">
        <f>C14+C15</f>
        <v>737214</v>
      </c>
      <c r="D13" s="15">
        <f aca="true" t="shared" si="0" ref="D13:I13">D14+D15</f>
        <v>1412</v>
      </c>
      <c r="E13" s="15">
        <f t="shared" si="0"/>
        <v>6883</v>
      </c>
      <c r="F13" s="15">
        <f t="shared" si="0"/>
        <v>13</v>
      </c>
      <c r="G13" s="15">
        <f t="shared" si="0"/>
        <v>0</v>
      </c>
      <c r="H13" s="15">
        <f t="shared" si="0"/>
        <v>0</v>
      </c>
      <c r="I13" s="16">
        <f t="shared" si="0"/>
        <v>744097</v>
      </c>
      <c r="J13" s="15">
        <f>J14+J15</f>
        <v>1425</v>
      </c>
    </row>
    <row r="14" spans="2:10" ht="15.75">
      <c r="B14" s="17" t="s">
        <v>10</v>
      </c>
      <c r="C14" s="24">
        <v>523095</v>
      </c>
      <c r="D14" s="24">
        <f>C14/29/18</f>
        <v>1002</v>
      </c>
      <c r="E14" s="23">
        <v>0</v>
      </c>
      <c r="F14" s="23">
        <f>E14/29/18</f>
        <v>0</v>
      </c>
      <c r="G14" s="23">
        <v>0</v>
      </c>
      <c r="H14" s="23">
        <f>G14/29/18</f>
        <v>0</v>
      </c>
      <c r="I14" s="25">
        <f aca="true" t="shared" si="1" ref="I14:J32">C14+E14+G14</f>
        <v>523095</v>
      </c>
      <c r="J14" s="24">
        <f t="shared" si="1"/>
        <v>1002</v>
      </c>
    </row>
    <row r="15" spans="2:10" ht="15.75">
      <c r="B15" s="17" t="s">
        <v>11</v>
      </c>
      <c r="C15" s="24">
        <v>214119</v>
      </c>
      <c r="D15" s="24">
        <f>C15/29/18</f>
        <v>410</v>
      </c>
      <c r="E15" s="23">
        <v>6883</v>
      </c>
      <c r="F15" s="23">
        <f>E15/29/18</f>
        <v>13</v>
      </c>
      <c r="G15" s="23">
        <v>0</v>
      </c>
      <c r="H15" s="23">
        <f>G15/29/18</f>
        <v>0</v>
      </c>
      <c r="I15" s="25">
        <f t="shared" si="1"/>
        <v>221002</v>
      </c>
      <c r="J15" s="24">
        <f t="shared" si="1"/>
        <v>423</v>
      </c>
    </row>
    <row r="16" spans="2:10" ht="15.75">
      <c r="B16" s="11" t="s">
        <v>12</v>
      </c>
      <c r="C16" s="21">
        <f>C20+C23+C26</f>
        <v>826029</v>
      </c>
      <c r="D16" s="21">
        <f aca="true" t="shared" si="2" ref="D16:J16">D20+D23+D26</f>
        <v>1583</v>
      </c>
      <c r="E16" s="21">
        <f t="shared" si="2"/>
        <v>0</v>
      </c>
      <c r="F16" s="21">
        <f t="shared" si="2"/>
        <v>0</v>
      </c>
      <c r="G16" s="21">
        <f t="shared" si="2"/>
        <v>0</v>
      </c>
      <c r="H16" s="21">
        <f t="shared" si="2"/>
        <v>0</v>
      </c>
      <c r="I16" s="22">
        <f t="shared" si="2"/>
        <v>826029</v>
      </c>
      <c r="J16" s="21">
        <f t="shared" si="2"/>
        <v>1583</v>
      </c>
    </row>
    <row r="17" spans="2:10" ht="15.75">
      <c r="B17" s="11" t="s">
        <v>13</v>
      </c>
      <c r="C17" s="23"/>
      <c r="D17" s="24"/>
      <c r="E17" s="23"/>
      <c r="F17" s="23"/>
      <c r="G17" s="23"/>
      <c r="H17" s="23"/>
      <c r="I17" s="25"/>
      <c r="J17" s="14"/>
    </row>
    <row r="18" spans="2:10" ht="15.75">
      <c r="B18" s="17" t="s">
        <v>10</v>
      </c>
      <c r="C18" s="24">
        <f aca="true" t="shared" si="3" ref="C18:G19">C21+C24+C27</f>
        <v>280400</v>
      </c>
      <c r="D18" s="24">
        <f aca="true" t="shared" si="4" ref="D18:D55">C18/29/18</f>
        <v>537</v>
      </c>
      <c r="E18" s="24">
        <f t="shared" si="3"/>
        <v>0</v>
      </c>
      <c r="F18" s="23">
        <f aca="true" t="shared" si="5" ref="F18:F58">E18/29/18</f>
        <v>0</v>
      </c>
      <c r="G18" s="24">
        <f t="shared" si="3"/>
        <v>0</v>
      </c>
      <c r="H18" s="23">
        <f aca="true" t="shared" si="6" ref="H18:H58">G18/29/18</f>
        <v>0</v>
      </c>
      <c r="I18" s="25">
        <f t="shared" si="1"/>
        <v>280400</v>
      </c>
      <c r="J18" s="24">
        <f t="shared" si="1"/>
        <v>537</v>
      </c>
    </row>
    <row r="19" spans="2:10" ht="15.75">
      <c r="B19" s="17" t="s">
        <v>11</v>
      </c>
      <c r="C19" s="24">
        <f t="shared" si="3"/>
        <v>545629</v>
      </c>
      <c r="D19" s="24">
        <f t="shared" si="4"/>
        <v>1045</v>
      </c>
      <c r="E19" s="24">
        <f t="shared" si="3"/>
        <v>0</v>
      </c>
      <c r="F19" s="23">
        <f t="shared" si="5"/>
        <v>0</v>
      </c>
      <c r="G19" s="24">
        <f t="shared" si="3"/>
        <v>0</v>
      </c>
      <c r="H19" s="23">
        <f t="shared" si="6"/>
        <v>0</v>
      </c>
      <c r="I19" s="25">
        <f t="shared" si="1"/>
        <v>545629</v>
      </c>
      <c r="J19" s="24">
        <f t="shared" si="1"/>
        <v>1045</v>
      </c>
    </row>
    <row r="20" spans="2:10" ht="30.75">
      <c r="B20" s="26" t="s">
        <v>14</v>
      </c>
      <c r="C20" s="23">
        <f>C21+C22</f>
        <v>549041</v>
      </c>
      <c r="D20" s="23">
        <f aca="true" t="shared" si="7" ref="D20:J20">D21+D22</f>
        <v>1052</v>
      </c>
      <c r="E20" s="23">
        <f t="shared" si="7"/>
        <v>0</v>
      </c>
      <c r="F20" s="23">
        <f t="shared" si="7"/>
        <v>0</v>
      </c>
      <c r="G20" s="23">
        <f t="shared" si="7"/>
        <v>0</v>
      </c>
      <c r="H20" s="23">
        <f t="shared" si="7"/>
        <v>0</v>
      </c>
      <c r="I20" s="41">
        <f t="shared" si="7"/>
        <v>549041</v>
      </c>
      <c r="J20" s="23">
        <f t="shared" si="7"/>
        <v>1052</v>
      </c>
    </row>
    <row r="21" spans="2:10" ht="15.75">
      <c r="B21" s="29" t="s">
        <v>10</v>
      </c>
      <c r="C21" s="23">
        <v>221817</v>
      </c>
      <c r="D21" s="24">
        <f t="shared" si="4"/>
        <v>425</v>
      </c>
      <c r="E21" s="23"/>
      <c r="F21" s="23">
        <f t="shared" si="5"/>
        <v>0</v>
      </c>
      <c r="G21" s="23"/>
      <c r="H21" s="23">
        <f t="shared" si="6"/>
        <v>0</v>
      </c>
      <c r="I21" s="25">
        <f t="shared" si="1"/>
        <v>221817</v>
      </c>
      <c r="J21" s="24">
        <f t="shared" si="1"/>
        <v>425</v>
      </c>
    </row>
    <row r="22" spans="2:10" ht="15.75">
      <c r="B22" s="29" t="s">
        <v>11</v>
      </c>
      <c r="C22" s="23">
        <v>327224</v>
      </c>
      <c r="D22" s="24">
        <f t="shared" si="4"/>
        <v>627</v>
      </c>
      <c r="E22" s="23"/>
      <c r="F22" s="23">
        <f t="shared" si="5"/>
        <v>0</v>
      </c>
      <c r="G22" s="23"/>
      <c r="H22" s="23">
        <f t="shared" si="6"/>
        <v>0</v>
      </c>
      <c r="I22" s="25">
        <f t="shared" si="1"/>
        <v>327224</v>
      </c>
      <c r="J22" s="24">
        <f t="shared" si="1"/>
        <v>627</v>
      </c>
    </row>
    <row r="23" spans="2:10" ht="75.75">
      <c r="B23" s="26" t="s">
        <v>15</v>
      </c>
      <c r="C23" s="23">
        <f>C24+C25</f>
        <v>124650</v>
      </c>
      <c r="D23" s="23">
        <f aca="true" t="shared" si="8" ref="D23:J23">D24+D25</f>
        <v>239</v>
      </c>
      <c r="E23" s="23">
        <f t="shared" si="8"/>
        <v>0</v>
      </c>
      <c r="F23" s="23">
        <f t="shared" si="8"/>
        <v>0</v>
      </c>
      <c r="G23" s="23">
        <f t="shared" si="8"/>
        <v>0</v>
      </c>
      <c r="H23" s="23">
        <f t="shared" si="8"/>
        <v>0</v>
      </c>
      <c r="I23" s="41">
        <f t="shared" si="8"/>
        <v>124650</v>
      </c>
      <c r="J23" s="23">
        <f t="shared" si="8"/>
        <v>239</v>
      </c>
    </row>
    <row r="24" spans="2:10" ht="15.75">
      <c r="B24" s="29" t="s">
        <v>10</v>
      </c>
      <c r="C24" s="23">
        <v>54893</v>
      </c>
      <c r="D24" s="24">
        <f t="shared" si="4"/>
        <v>105</v>
      </c>
      <c r="E24" s="23"/>
      <c r="F24" s="23">
        <f t="shared" si="5"/>
        <v>0</v>
      </c>
      <c r="G24" s="23"/>
      <c r="H24" s="23">
        <f t="shared" si="6"/>
        <v>0</v>
      </c>
      <c r="I24" s="25">
        <f t="shared" si="1"/>
        <v>54893</v>
      </c>
      <c r="J24" s="24">
        <f t="shared" si="1"/>
        <v>105</v>
      </c>
    </row>
    <row r="25" spans="2:10" ht="15.75">
      <c r="B25" s="29" t="s">
        <v>11</v>
      </c>
      <c r="C25" s="23">
        <v>69757</v>
      </c>
      <c r="D25" s="24">
        <f t="shared" si="4"/>
        <v>134</v>
      </c>
      <c r="E25" s="23"/>
      <c r="F25" s="23">
        <f t="shared" si="5"/>
        <v>0</v>
      </c>
      <c r="G25" s="23"/>
      <c r="H25" s="23">
        <f t="shared" si="6"/>
        <v>0</v>
      </c>
      <c r="I25" s="25">
        <f t="shared" si="1"/>
        <v>69757</v>
      </c>
      <c r="J25" s="24">
        <f t="shared" si="1"/>
        <v>134</v>
      </c>
    </row>
    <row r="26" spans="2:10" ht="30.75">
      <c r="B26" s="26" t="s">
        <v>16</v>
      </c>
      <c r="C26" s="23">
        <f>C27+C28</f>
        <v>152338</v>
      </c>
      <c r="D26" s="23">
        <f aca="true" t="shared" si="9" ref="D26:J26">D27+D28</f>
        <v>292</v>
      </c>
      <c r="E26" s="23">
        <f t="shared" si="9"/>
        <v>0</v>
      </c>
      <c r="F26" s="23">
        <f t="shared" si="9"/>
        <v>0</v>
      </c>
      <c r="G26" s="23">
        <f t="shared" si="9"/>
        <v>0</v>
      </c>
      <c r="H26" s="23">
        <f t="shared" si="9"/>
        <v>0</v>
      </c>
      <c r="I26" s="41">
        <f t="shared" si="9"/>
        <v>152338</v>
      </c>
      <c r="J26" s="23">
        <f t="shared" si="9"/>
        <v>292</v>
      </c>
    </row>
    <row r="27" spans="2:10" ht="15.75">
      <c r="B27" s="29" t="s">
        <v>10</v>
      </c>
      <c r="C27" s="23">
        <v>3690</v>
      </c>
      <c r="D27" s="24">
        <f t="shared" si="4"/>
        <v>7</v>
      </c>
      <c r="E27" s="23"/>
      <c r="F27" s="23">
        <f t="shared" si="5"/>
        <v>0</v>
      </c>
      <c r="G27" s="23"/>
      <c r="H27" s="23">
        <f t="shared" si="6"/>
        <v>0</v>
      </c>
      <c r="I27" s="25">
        <f t="shared" si="1"/>
        <v>3690</v>
      </c>
      <c r="J27" s="24">
        <f t="shared" si="1"/>
        <v>7</v>
      </c>
    </row>
    <row r="28" spans="2:10" ht="15.75">
      <c r="B28" s="29" t="s">
        <v>11</v>
      </c>
      <c r="C28" s="23">
        <v>148648</v>
      </c>
      <c r="D28" s="24">
        <f t="shared" si="4"/>
        <v>285</v>
      </c>
      <c r="E28" s="23"/>
      <c r="F28" s="23">
        <f t="shared" si="5"/>
        <v>0</v>
      </c>
      <c r="G28" s="23"/>
      <c r="H28" s="23">
        <f t="shared" si="6"/>
        <v>0</v>
      </c>
      <c r="I28" s="25">
        <f t="shared" si="1"/>
        <v>148648</v>
      </c>
      <c r="J28" s="24">
        <f t="shared" si="1"/>
        <v>285</v>
      </c>
    </row>
    <row r="29" spans="2:10" ht="15.75">
      <c r="B29" s="11" t="s">
        <v>17</v>
      </c>
      <c r="C29" s="21">
        <f>C13+C16</f>
        <v>1563243</v>
      </c>
      <c r="D29" s="21">
        <f aca="true" t="shared" si="10" ref="D29:J29">D13+D16</f>
        <v>2995</v>
      </c>
      <c r="E29" s="21">
        <f t="shared" si="10"/>
        <v>6883</v>
      </c>
      <c r="F29" s="21">
        <f t="shared" si="10"/>
        <v>13</v>
      </c>
      <c r="G29" s="21">
        <f t="shared" si="10"/>
        <v>0</v>
      </c>
      <c r="H29" s="21">
        <f t="shared" si="10"/>
        <v>0</v>
      </c>
      <c r="I29" s="22">
        <f t="shared" si="10"/>
        <v>1570126</v>
      </c>
      <c r="J29" s="21">
        <f t="shared" si="10"/>
        <v>3008</v>
      </c>
    </row>
    <row r="30" spans="2:10" ht="15.75">
      <c r="B30" s="12"/>
      <c r="C30" s="23"/>
      <c r="D30" s="24">
        <f t="shared" si="4"/>
        <v>0</v>
      </c>
      <c r="E30" s="23"/>
      <c r="F30" s="23">
        <f t="shared" si="5"/>
        <v>0</v>
      </c>
      <c r="G30" s="23"/>
      <c r="H30" s="23">
        <f t="shared" si="6"/>
        <v>0</v>
      </c>
      <c r="I30" s="25">
        <f t="shared" si="1"/>
        <v>0</v>
      </c>
      <c r="J30" s="14"/>
    </row>
    <row r="31" spans="2:10" ht="15.75">
      <c r="B31" s="11" t="s">
        <v>18</v>
      </c>
      <c r="C31" s="33">
        <v>1563243</v>
      </c>
      <c r="D31" s="24">
        <f t="shared" si="4"/>
        <v>2995</v>
      </c>
      <c r="E31" s="23">
        <v>6883</v>
      </c>
      <c r="F31" s="23">
        <f t="shared" si="5"/>
        <v>13</v>
      </c>
      <c r="G31" s="23">
        <v>0</v>
      </c>
      <c r="H31" s="23">
        <f t="shared" si="6"/>
        <v>0</v>
      </c>
      <c r="I31" s="25">
        <f t="shared" si="1"/>
        <v>1570126</v>
      </c>
      <c r="J31" s="25">
        <f t="shared" si="1"/>
        <v>3008</v>
      </c>
    </row>
    <row r="32" spans="2:10" ht="31.5">
      <c r="B32" s="34" t="s">
        <v>19</v>
      </c>
      <c r="C32" s="23">
        <v>0</v>
      </c>
      <c r="D32" s="24">
        <f t="shared" si="4"/>
        <v>0</v>
      </c>
      <c r="E32" s="23">
        <v>0</v>
      </c>
      <c r="F32" s="23">
        <f t="shared" si="5"/>
        <v>0</v>
      </c>
      <c r="G32" s="23">
        <v>0</v>
      </c>
      <c r="H32" s="23">
        <f t="shared" si="6"/>
        <v>0</v>
      </c>
      <c r="I32" s="25">
        <f t="shared" si="1"/>
        <v>0</v>
      </c>
      <c r="J32" s="14"/>
    </row>
    <row r="33" spans="2:10" ht="15.75">
      <c r="B33" s="11"/>
      <c r="C33" s="23"/>
      <c r="D33" s="24"/>
      <c r="E33" s="23"/>
      <c r="F33" s="23"/>
      <c r="G33" s="23"/>
      <c r="H33" s="23"/>
      <c r="I33" s="25"/>
      <c r="J33" s="14"/>
    </row>
    <row r="34" spans="2:10" ht="15.75">
      <c r="B34" s="11" t="s">
        <v>20</v>
      </c>
      <c r="C34" s="23"/>
      <c r="D34" s="24"/>
      <c r="E34" s="23"/>
      <c r="F34" s="23"/>
      <c r="G34" s="23"/>
      <c r="H34" s="23"/>
      <c r="I34" s="25"/>
      <c r="J34" s="14"/>
    </row>
    <row r="35" spans="2:10" ht="15.75">
      <c r="B35" s="11"/>
      <c r="C35" s="23"/>
      <c r="D35" s="24"/>
      <c r="E35" s="23"/>
      <c r="F35" s="23"/>
      <c r="G35" s="23"/>
      <c r="H35" s="23"/>
      <c r="I35" s="25"/>
      <c r="J35" s="14"/>
    </row>
    <row r="36" spans="2:10" ht="15.75">
      <c r="B36" s="11" t="s">
        <v>9</v>
      </c>
      <c r="C36" s="21">
        <f>C37+C38</f>
        <v>188230</v>
      </c>
      <c r="D36" s="21">
        <f aca="true" t="shared" si="11" ref="D36:J36">D37+D38</f>
        <v>361</v>
      </c>
      <c r="E36" s="21">
        <f t="shared" si="11"/>
        <v>0</v>
      </c>
      <c r="F36" s="21">
        <f t="shared" si="11"/>
        <v>0</v>
      </c>
      <c r="G36" s="21">
        <f t="shared" si="11"/>
        <v>0</v>
      </c>
      <c r="H36" s="21">
        <f t="shared" si="11"/>
        <v>0</v>
      </c>
      <c r="I36" s="22">
        <f t="shared" si="11"/>
        <v>188230</v>
      </c>
      <c r="J36" s="21">
        <f t="shared" si="11"/>
        <v>361</v>
      </c>
    </row>
    <row r="37" spans="2:10" ht="15.75">
      <c r="B37" s="17" t="s">
        <v>10</v>
      </c>
      <c r="C37" s="23">
        <v>141289</v>
      </c>
      <c r="D37" s="24">
        <f t="shared" si="4"/>
        <v>271</v>
      </c>
      <c r="E37" s="23">
        <v>0</v>
      </c>
      <c r="F37" s="23">
        <f t="shared" si="5"/>
        <v>0</v>
      </c>
      <c r="G37" s="23">
        <v>0</v>
      </c>
      <c r="H37" s="23">
        <f t="shared" si="6"/>
        <v>0</v>
      </c>
      <c r="I37" s="25">
        <f aca="true" t="shared" si="12" ref="I37:J55">C37+E37+G37</f>
        <v>141289</v>
      </c>
      <c r="J37" s="24">
        <f t="shared" si="12"/>
        <v>271</v>
      </c>
    </row>
    <row r="38" spans="2:10" ht="15.75">
      <c r="B38" s="17" t="s">
        <v>11</v>
      </c>
      <c r="C38" s="23">
        <v>46941</v>
      </c>
      <c r="D38" s="24">
        <f t="shared" si="4"/>
        <v>90</v>
      </c>
      <c r="E38" s="23">
        <v>0</v>
      </c>
      <c r="F38" s="23">
        <f t="shared" si="5"/>
        <v>0</v>
      </c>
      <c r="G38" s="23">
        <v>0</v>
      </c>
      <c r="H38" s="23">
        <f t="shared" si="6"/>
        <v>0</v>
      </c>
      <c r="I38" s="25">
        <f t="shared" si="12"/>
        <v>46941</v>
      </c>
      <c r="J38" s="24">
        <f t="shared" si="12"/>
        <v>90</v>
      </c>
    </row>
    <row r="39" spans="2:10" ht="15.75">
      <c r="B39" s="11" t="s">
        <v>21</v>
      </c>
      <c r="C39" s="21">
        <f>C43+C46+C49</f>
        <v>359831</v>
      </c>
      <c r="D39" s="21">
        <f aca="true" t="shared" si="13" ref="D39:J39">D43+D46+D49</f>
        <v>689</v>
      </c>
      <c r="E39" s="21">
        <f t="shared" si="13"/>
        <v>0</v>
      </c>
      <c r="F39" s="21">
        <f t="shared" si="13"/>
        <v>0</v>
      </c>
      <c r="G39" s="21">
        <f t="shared" si="13"/>
        <v>0</v>
      </c>
      <c r="H39" s="21">
        <f t="shared" si="13"/>
        <v>0</v>
      </c>
      <c r="I39" s="22">
        <f t="shared" si="13"/>
        <v>359831</v>
      </c>
      <c r="J39" s="21">
        <f t="shared" si="13"/>
        <v>689</v>
      </c>
    </row>
    <row r="40" spans="2:10" ht="15.75">
      <c r="B40" s="11" t="s">
        <v>13</v>
      </c>
      <c r="C40" s="23"/>
      <c r="D40" s="24"/>
      <c r="E40" s="23"/>
      <c r="F40" s="23"/>
      <c r="G40" s="23"/>
      <c r="H40" s="23"/>
      <c r="I40" s="25"/>
      <c r="J40" s="14"/>
    </row>
    <row r="41" spans="2:10" ht="15.75">
      <c r="B41" s="17" t="s">
        <v>10</v>
      </c>
      <c r="C41" s="24">
        <f aca="true" t="shared" si="14" ref="C41:G42">C44+C47+C50</f>
        <v>333573</v>
      </c>
      <c r="D41" s="24">
        <f t="shared" si="4"/>
        <v>639</v>
      </c>
      <c r="E41" s="24">
        <f t="shared" si="14"/>
        <v>0</v>
      </c>
      <c r="F41" s="23">
        <f t="shared" si="5"/>
        <v>0</v>
      </c>
      <c r="G41" s="24">
        <f t="shared" si="14"/>
        <v>0</v>
      </c>
      <c r="H41" s="23">
        <f t="shared" si="6"/>
        <v>0</v>
      </c>
      <c r="I41" s="25">
        <f t="shared" si="12"/>
        <v>333573</v>
      </c>
      <c r="J41" s="24">
        <f t="shared" si="12"/>
        <v>639</v>
      </c>
    </row>
    <row r="42" spans="2:10" ht="15.75">
      <c r="B42" s="17" t="s">
        <v>11</v>
      </c>
      <c r="C42" s="24">
        <f t="shared" si="14"/>
        <v>26258</v>
      </c>
      <c r="D42" s="24">
        <f t="shared" si="4"/>
        <v>50</v>
      </c>
      <c r="E42" s="24">
        <f t="shared" si="14"/>
        <v>0</v>
      </c>
      <c r="F42" s="23">
        <f t="shared" si="5"/>
        <v>0</v>
      </c>
      <c r="G42" s="24">
        <f t="shared" si="14"/>
        <v>0</v>
      </c>
      <c r="H42" s="23">
        <f t="shared" si="6"/>
        <v>0</v>
      </c>
      <c r="I42" s="25">
        <f t="shared" si="12"/>
        <v>26258</v>
      </c>
      <c r="J42" s="24">
        <f t="shared" si="12"/>
        <v>50</v>
      </c>
    </row>
    <row r="43" spans="2:10" ht="30.75">
      <c r="B43" s="26" t="s">
        <v>14</v>
      </c>
      <c r="C43" s="23">
        <f>C44+C45</f>
        <v>306460</v>
      </c>
      <c r="D43" s="23">
        <f aca="true" t="shared" si="15" ref="D43:J43">D44+D45</f>
        <v>587</v>
      </c>
      <c r="E43" s="23">
        <f t="shared" si="15"/>
        <v>0</v>
      </c>
      <c r="F43" s="23">
        <f t="shared" si="15"/>
        <v>0</v>
      </c>
      <c r="G43" s="23">
        <f t="shared" si="15"/>
        <v>0</v>
      </c>
      <c r="H43" s="23">
        <f t="shared" si="15"/>
        <v>0</v>
      </c>
      <c r="I43" s="41">
        <f t="shared" si="15"/>
        <v>306460</v>
      </c>
      <c r="J43" s="23">
        <f t="shared" si="15"/>
        <v>587</v>
      </c>
    </row>
    <row r="44" spans="2:10" ht="15.75">
      <c r="B44" s="29" t="s">
        <v>10</v>
      </c>
      <c r="C44" s="23">
        <v>285924</v>
      </c>
      <c r="D44" s="24">
        <f t="shared" si="4"/>
        <v>548</v>
      </c>
      <c r="E44" s="42">
        <v>0</v>
      </c>
      <c r="F44" s="23">
        <f t="shared" si="5"/>
        <v>0</v>
      </c>
      <c r="G44" s="23">
        <v>0</v>
      </c>
      <c r="H44" s="23">
        <f t="shared" si="6"/>
        <v>0</v>
      </c>
      <c r="I44" s="25">
        <f t="shared" si="12"/>
        <v>285924</v>
      </c>
      <c r="J44" s="24">
        <f t="shared" si="12"/>
        <v>548</v>
      </c>
    </row>
    <row r="45" spans="2:10" ht="15.75">
      <c r="B45" s="29" t="s">
        <v>11</v>
      </c>
      <c r="C45" s="23">
        <v>20536</v>
      </c>
      <c r="D45" s="24">
        <f t="shared" si="4"/>
        <v>39</v>
      </c>
      <c r="E45" s="23">
        <v>0</v>
      </c>
      <c r="F45" s="23">
        <f t="shared" si="5"/>
        <v>0</v>
      </c>
      <c r="G45" s="23">
        <v>0</v>
      </c>
      <c r="H45" s="23">
        <f t="shared" si="6"/>
        <v>0</v>
      </c>
      <c r="I45" s="25">
        <f t="shared" si="12"/>
        <v>20536</v>
      </c>
      <c r="J45" s="24">
        <f t="shared" si="12"/>
        <v>39</v>
      </c>
    </row>
    <row r="46" spans="2:10" ht="75.75">
      <c r="B46" s="26" t="s">
        <v>15</v>
      </c>
      <c r="C46" s="23">
        <f>C47+C48</f>
        <v>47649</v>
      </c>
      <c r="D46" s="23">
        <f aca="true" t="shared" si="16" ref="D46:J46">D47+D48</f>
        <v>91</v>
      </c>
      <c r="E46" s="23">
        <f t="shared" si="16"/>
        <v>0</v>
      </c>
      <c r="F46" s="23">
        <f t="shared" si="16"/>
        <v>0</v>
      </c>
      <c r="G46" s="23">
        <f t="shared" si="16"/>
        <v>0</v>
      </c>
      <c r="H46" s="23">
        <f t="shared" si="16"/>
        <v>0</v>
      </c>
      <c r="I46" s="41">
        <f t="shared" si="16"/>
        <v>47649</v>
      </c>
      <c r="J46" s="23">
        <f t="shared" si="16"/>
        <v>91</v>
      </c>
    </row>
    <row r="47" spans="2:10" ht="15.75">
      <c r="B47" s="29" t="s">
        <v>10</v>
      </c>
      <c r="C47" s="33">
        <v>47649</v>
      </c>
      <c r="D47" s="24">
        <f t="shared" si="4"/>
        <v>91</v>
      </c>
      <c r="E47" s="23">
        <v>0</v>
      </c>
      <c r="F47" s="23">
        <f t="shared" si="5"/>
        <v>0</v>
      </c>
      <c r="G47" s="23">
        <v>0</v>
      </c>
      <c r="H47" s="23">
        <f t="shared" si="6"/>
        <v>0</v>
      </c>
      <c r="I47" s="25">
        <f t="shared" si="12"/>
        <v>47649</v>
      </c>
      <c r="J47" s="24">
        <f t="shared" si="12"/>
        <v>91</v>
      </c>
    </row>
    <row r="48" spans="2:10" ht="15.75">
      <c r="B48" s="29" t="s">
        <v>11</v>
      </c>
      <c r="C48" s="23">
        <v>0</v>
      </c>
      <c r="D48" s="24">
        <f t="shared" si="4"/>
        <v>0</v>
      </c>
      <c r="E48" s="23">
        <v>0</v>
      </c>
      <c r="F48" s="23">
        <f t="shared" si="5"/>
        <v>0</v>
      </c>
      <c r="G48" s="23">
        <v>0</v>
      </c>
      <c r="H48" s="23">
        <f t="shared" si="6"/>
        <v>0</v>
      </c>
      <c r="I48" s="25">
        <f t="shared" si="12"/>
        <v>0</v>
      </c>
      <c r="J48" s="24">
        <f t="shared" si="12"/>
        <v>0</v>
      </c>
    </row>
    <row r="49" spans="2:10" ht="30.75">
      <c r="B49" s="26" t="s">
        <v>16</v>
      </c>
      <c r="C49" s="23">
        <f>C50+C51</f>
        <v>5722</v>
      </c>
      <c r="D49" s="23">
        <f aca="true" t="shared" si="17" ref="D49:J49">D50+D51</f>
        <v>11</v>
      </c>
      <c r="E49" s="23">
        <f t="shared" si="17"/>
        <v>0</v>
      </c>
      <c r="F49" s="23">
        <f t="shared" si="17"/>
        <v>0</v>
      </c>
      <c r="G49" s="23">
        <f t="shared" si="17"/>
        <v>0</v>
      </c>
      <c r="H49" s="23">
        <f t="shared" si="17"/>
        <v>0</v>
      </c>
      <c r="I49" s="41">
        <f t="shared" si="17"/>
        <v>5722</v>
      </c>
      <c r="J49" s="23">
        <f t="shared" si="17"/>
        <v>11</v>
      </c>
    </row>
    <row r="50" spans="2:10" ht="15.75">
      <c r="B50" s="29" t="s">
        <v>10</v>
      </c>
      <c r="C50" s="23">
        <v>0</v>
      </c>
      <c r="D50" s="24">
        <f t="shared" si="4"/>
        <v>0</v>
      </c>
      <c r="E50" s="23">
        <v>0</v>
      </c>
      <c r="F50" s="23">
        <f t="shared" si="5"/>
        <v>0</v>
      </c>
      <c r="G50" s="23">
        <v>0</v>
      </c>
      <c r="H50" s="23">
        <f t="shared" si="6"/>
        <v>0</v>
      </c>
      <c r="I50" s="25">
        <f t="shared" si="12"/>
        <v>0</v>
      </c>
      <c r="J50" s="24">
        <f t="shared" si="12"/>
        <v>0</v>
      </c>
    </row>
    <row r="51" spans="2:10" ht="15.75">
      <c r="B51" s="29" t="s">
        <v>11</v>
      </c>
      <c r="C51" s="23">
        <v>5722</v>
      </c>
      <c r="D51" s="24">
        <f t="shared" si="4"/>
        <v>11</v>
      </c>
      <c r="E51" s="23">
        <v>0</v>
      </c>
      <c r="F51" s="23">
        <f t="shared" si="5"/>
        <v>0</v>
      </c>
      <c r="G51" s="23">
        <v>0</v>
      </c>
      <c r="H51" s="23">
        <f t="shared" si="6"/>
        <v>0</v>
      </c>
      <c r="I51" s="25">
        <f t="shared" si="12"/>
        <v>5722</v>
      </c>
      <c r="J51" s="24">
        <f t="shared" si="12"/>
        <v>11</v>
      </c>
    </row>
    <row r="52" spans="2:10" ht="15.75">
      <c r="B52" s="11" t="s">
        <v>17</v>
      </c>
      <c r="C52" s="21">
        <f>C36+C39</f>
        <v>548061</v>
      </c>
      <c r="D52" s="21">
        <f aca="true" t="shared" si="18" ref="D52:J52">D36+D39</f>
        <v>1050</v>
      </c>
      <c r="E52" s="21">
        <f t="shared" si="18"/>
        <v>0</v>
      </c>
      <c r="F52" s="21">
        <f t="shared" si="18"/>
        <v>0</v>
      </c>
      <c r="G52" s="21">
        <f t="shared" si="18"/>
        <v>0</v>
      </c>
      <c r="H52" s="21">
        <f t="shared" si="18"/>
        <v>0</v>
      </c>
      <c r="I52" s="22">
        <f t="shared" si="18"/>
        <v>548061</v>
      </c>
      <c r="J52" s="21">
        <f t="shared" si="18"/>
        <v>1050</v>
      </c>
    </row>
    <row r="53" spans="2:10" ht="15.75">
      <c r="B53" s="12"/>
      <c r="C53" s="23"/>
      <c r="D53" s="24"/>
      <c r="E53" s="23"/>
      <c r="F53" s="23"/>
      <c r="G53" s="23"/>
      <c r="H53" s="23"/>
      <c r="I53" s="25"/>
      <c r="J53" s="14"/>
    </row>
    <row r="54" spans="2:10" ht="15.75">
      <c r="B54" s="11" t="s">
        <v>22</v>
      </c>
      <c r="C54" s="23">
        <v>548061</v>
      </c>
      <c r="D54" s="24">
        <f t="shared" si="4"/>
        <v>1050</v>
      </c>
      <c r="E54" s="23">
        <v>0</v>
      </c>
      <c r="F54" s="23">
        <f t="shared" si="5"/>
        <v>0</v>
      </c>
      <c r="G54" s="23">
        <v>0</v>
      </c>
      <c r="H54" s="23">
        <f t="shared" si="6"/>
        <v>0</v>
      </c>
      <c r="I54" s="25">
        <f t="shared" si="12"/>
        <v>548061</v>
      </c>
      <c r="J54" s="24">
        <f t="shared" si="12"/>
        <v>1050</v>
      </c>
    </row>
    <row r="55" spans="2:10" ht="31.5">
      <c r="B55" s="34" t="s">
        <v>23</v>
      </c>
      <c r="C55" s="23">
        <v>0</v>
      </c>
      <c r="D55" s="24">
        <f t="shared" si="4"/>
        <v>0</v>
      </c>
      <c r="E55" s="23">
        <v>0</v>
      </c>
      <c r="F55" s="23">
        <f t="shared" si="5"/>
        <v>0</v>
      </c>
      <c r="G55" s="23">
        <v>0</v>
      </c>
      <c r="H55" s="23">
        <f t="shared" si="6"/>
        <v>0</v>
      </c>
      <c r="I55" s="25">
        <f t="shared" si="12"/>
        <v>0</v>
      </c>
      <c r="J55" s="24">
        <f t="shared" si="12"/>
        <v>0</v>
      </c>
    </row>
    <row r="56" spans="2:10" ht="15.75">
      <c r="B56" s="11"/>
      <c r="C56" s="23"/>
      <c r="D56" s="23"/>
      <c r="E56" s="23"/>
      <c r="F56" s="23">
        <f t="shared" si="5"/>
        <v>0</v>
      </c>
      <c r="G56" s="23"/>
      <c r="H56" s="23">
        <f t="shared" si="6"/>
        <v>0</v>
      </c>
      <c r="I56" s="25"/>
      <c r="J56" s="14"/>
    </row>
    <row r="57" spans="2:10" ht="15.75">
      <c r="B57" s="11" t="s">
        <v>24</v>
      </c>
      <c r="C57" s="23"/>
      <c r="D57" s="23"/>
      <c r="E57" s="23"/>
      <c r="F57" s="23">
        <f t="shared" si="5"/>
        <v>0</v>
      </c>
      <c r="G57" s="23"/>
      <c r="H57" s="23">
        <f t="shared" si="6"/>
        <v>0</v>
      </c>
      <c r="I57" s="25"/>
      <c r="J57" s="14"/>
    </row>
    <row r="58" spans="2:10" ht="15.75">
      <c r="B58" s="11"/>
      <c r="C58" s="23"/>
      <c r="D58" s="23"/>
      <c r="E58" s="23"/>
      <c r="F58" s="23">
        <f t="shared" si="5"/>
        <v>0</v>
      </c>
      <c r="G58" s="23"/>
      <c r="H58" s="23">
        <f t="shared" si="6"/>
        <v>0</v>
      </c>
      <c r="I58" s="25"/>
      <c r="J58" s="14"/>
    </row>
    <row r="59" spans="2:10" ht="15.75">
      <c r="B59" s="11" t="s">
        <v>25</v>
      </c>
      <c r="C59" s="23">
        <f>C13+C36</f>
        <v>925444</v>
      </c>
      <c r="D59" s="23">
        <f aca="true" t="shared" si="19" ref="D59:J59">D13+D36</f>
        <v>1773</v>
      </c>
      <c r="E59" s="23">
        <f t="shared" si="19"/>
        <v>6883</v>
      </c>
      <c r="F59" s="23">
        <f t="shared" si="19"/>
        <v>13</v>
      </c>
      <c r="G59" s="23">
        <f t="shared" si="19"/>
        <v>0</v>
      </c>
      <c r="H59" s="23">
        <f t="shared" si="19"/>
        <v>0</v>
      </c>
      <c r="I59" s="23">
        <f t="shared" si="19"/>
        <v>932327</v>
      </c>
      <c r="J59" s="23">
        <f t="shared" si="19"/>
        <v>1786</v>
      </c>
    </row>
    <row r="60" spans="2:10" ht="15.75">
      <c r="B60" s="17" t="s">
        <v>10</v>
      </c>
      <c r="C60" s="23">
        <f>C14+C37</f>
        <v>664384</v>
      </c>
      <c r="D60" s="23">
        <f aca="true" t="shared" si="20" ref="D60:J60">D14+D37</f>
        <v>1273</v>
      </c>
      <c r="E60" s="23">
        <f t="shared" si="20"/>
        <v>0</v>
      </c>
      <c r="F60" s="23">
        <f t="shared" si="20"/>
        <v>0</v>
      </c>
      <c r="G60" s="23">
        <f t="shared" si="20"/>
        <v>0</v>
      </c>
      <c r="H60" s="23">
        <f t="shared" si="20"/>
        <v>0</v>
      </c>
      <c r="I60" s="23">
        <f t="shared" si="20"/>
        <v>664384</v>
      </c>
      <c r="J60" s="23">
        <f t="shared" si="20"/>
        <v>1273</v>
      </c>
    </row>
    <row r="61" spans="2:10" ht="15.75">
      <c r="B61" s="17" t="s">
        <v>11</v>
      </c>
      <c r="C61" s="23">
        <f>C15+C38</f>
        <v>261060</v>
      </c>
      <c r="D61" s="23">
        <f aca="true" t="shared" si="21" ref="D61:J61">D15+D38</f>
        <v>500</v>
      </c>
      <c r="E61" s="23">
        <f t="shared" si="21"/>
        <v>6883</v>
      </c>
      <c r="F61" s="23">
        <f t="shared" si="21"/>
        <v>13</v>
      </c>
      <c r="G61" s="23">
        <f t="shared" si="21"/>
        <v>0</v>
      </c>
      <c r="H61" s="23">
        <f t="shared" si="21"/>
        <v>0</v>
      </c>
      <c r="I61" s="23">
        <f t="shared" si="21"/>
        <v>267943</v>
      </c>
      <c r="J61" s="23">
        <f t="shared" si="21"/>
        <v>513</v>
      </c>
    </row>
    <row r="62" spans="2:10" ht="15.75">
      <c r="B62" s="11" t="s">
        <v>12</v>
      </c>
      <c r="C62" s="23">
        <f>C16+C39</f>
        <v>1185860</v>
      </c>
      <c r="D62" s="23">
        <f aca="true" t="shared" si="22" ref="D62:J62">D16+D39</f>
        <v>2272</v>
      </c>
      <c r="E62" s="23">
        <f t="shared" si="22"/>
        <v>0</v>
      </c>
      <c r="F62" s="23">
        <f t="shared" si="22"/>
        <v>0</v>
      </c>
      <c r="G62" s="23">
        <f t="shared" si="22"/>
        <v>0</v>
      </c>
      <c r="H62" s="23">
        <f t="shared" si="22"/>
        <v>0</v>
      </c>
      <c r="I62" s="23">
        <f t="shared" si="22"/>
        <v>1185860</v>
      </c>
      <c r="J62" s="23">
        <f t="shared" si="22"/>
        <v>2272</v>
      </c>
    </row>
    <row r="63" spans="2:10" ht="15.75">
      <c r="B63" s="11" t="s">
        <v>13</v>
      </c>
      <c r="C63" s="23"/>
      <c r="D63" s="23"/>
      <c r="E63" s="23"/>
      <c r="F63" s="23"/>
      <c r="G63" s="23"/>
      <c r="H63" s="23"/>
      <c r="I63" s="23"/>
      <c r="J63" s="23"/>
    </row>
    <row r="64" spans="2:10" ht="15.75">
      <c r="B64" s="17" t="s">
        <v>10</v>
      </c>
      <c r="C64" s="23">
        <f aca="true" t="shared" si="23" ref="C64:J64">C18+C41</f>
        <v>613973</v>
      </c>
      <c r="D64" s="23">
        <f t="shared" si="23"/>
        <v>1176</v>
      </c>
      <c r="E64" s="23">
        <f t="shared" si="23"/>
        <v>0</v>
      </c>
      <c r="F64" s="23">
        <f t="shared" si="23"/>
        <v>0</v>
      </c>
      <c r="G64" s="23">
        <f t="shared" si="23"/>
        <v>0</v>
      </c>
      <c r="H64" s="23">
        <f t="shared" si="23"/>
        <v>0</v>
      </c>
      <c r="I64" s="23">
        <f t="shared" si="23"/>
        <v>613973</v>
      </c>
      <c r="J64" s="23">
        <f t="shared" si="23"/>
        <v>1176</v>
      </c>
    </row>
    <row r="65" spans="2:10" ht="15.75">
      <c r="B65" s="17" t="s">
        <v>11</v>
      </c>
      <c r="C65" s="23">
        <f aca="true" t="shared" si="24" ref="C65:J72">C19+C42</f>
        <v>571887</v>
      </c>
      <c r="D65" s="23">
        <f t="shared" si="24"/>
        <v>1095</v>
      </c>
      <c r="E65" s="23">
        <f t="shared" si="24"/>
        <v>0</v>
      </c>
      <c r="F65" s="23">
        <f t="shared" si="24"/>
        <v>0</v>
      </c>
      <c r="G65" s="23">
        <f t="shared" si="24"/>
        <v>0</v>
      </c>
      <c r="H65" s="23">
        <f t="shared" si="24"/>
        <v>0</v>
      </c>
      <c r="I65" s="23">
        <f t="shared" si="24"/>
        <v>571887</v>
      </c>
      <c r="J65" s="23">
        <f t="shared" si="24"/>
        <v>1095</v>
      </c>
    </row>
    <row r="66" spans="2:10" ht="30.75">
      <c r="B66" s="26" t="s">
        <v>14</v>
      </c>
      <c r="C66" s="23">
        <f t="shared" si="24"/>
        <v>855501</v>
      </c>
      <c r="D66" s="23">
        <f t="shared" si="24"/>
        <v>1639</v>
      </c>
      <c r="E66" s="23">
        <f t="shared" si="24"/>
        <v>0</v>
      </c>
      <c r="F66" s="23">
        <f t="shared" si="24"/>
        <v>0</v>
      </c>
      <c r="G66" s="23">
        <f t="shared" si="24"/>
        <v>0</v>
      </c>
      <c r="H66" s="23">
        <f t="shared" si="24"/>
        <v>0</v>
      </c>
      <c r="I66" s="23">
        <f t="shared" si="24"/>
        <v>855501</v>
      </c>
      <c r="J66" s="23">
        <f t="shared" si="24"/>
        <v>1639</v>
      </c>
    </row>
    <row r="67" spans="1:10" ht="15.75">
      <c r="A67" s="7"/>
      <c r="B67" s="29" t="s">
        <v>10</v>
      </c>
      <c r="C67" s="23">
        <f t="shared" si="24"/>
        <v>507741</v>
      </c>
      <c r="D67" s="23">
        <f t="shared" si="24"/>
        <v>973</v>
      </c>
      <c r="E67" s="23">
        <f t="shared" si="24"/>
        <v>0</v>
      </c>
      <c r="F67" s="23">
        <f t="shared" si="24"/>
        <v>0</v>
      </c>
      <c r="G67" s="23">
        <f t="shared" si="24"/>
        <v>0</v>
      </c>
      <c r="H67" s="23">
        <f t="shared" si="24"/>
        <v>0</v>
      </c>
      <c r="I67" s="23">
        <f t="shared" si="24"/>
        <v>507741</v>
      </c>
      <c r="J67" s="23">
        <f t="shared" si="24"/>
        <v>973</v>
      </c>
    </row>
    <row r="68" spans="1:10" ht="15.75">
      <c r="A68" s="7"/>
      <c r="B68" s="29" t="s">
        <v>11</v>
      </c>
      <c r="C68" s="23">
        <f t="shared" si="24"/>
        <v>347760</v>
      </c>
      <c r="D68" s="23">
        <f t="shared" si="24"/>
        <v>666</v>
      </c>
      <c r="E68" s="23">
        <f t="shared" si="24"/>
        <v>0</v>
      </c>
      <c r="F68" s="23">
        <f t="shared" si="24"/>
        <v>0</v>
      </c>
      <c r="G68" s="23">
        <f t="shared" si="24"/>
        <v>0</v>
      </c>
      <c r="H68" s="23">
        <f t="shared" si="24"/>
        <v>0</v>
      </c>
      <c r="I68" s="23">
        <f t="shared" si="24"/>
        <v>347760</v>
      </c>
      <c r="J68" s="23">
        <f t="shared" si="24"/>
        <v>666</v>
      </c>
    </row>
    <row r="69" spans="1:10" ht="75.75">
      <c r="A69" s="37"/>
      <c r="B69" s="26" t="s">
        <v>15</v>
      </c>
      <c r="C69" s="23">
        <f t="shared" si="24"/>
        <v>172299</v>
      </c>
      <c r="D69" s="23">
        <f t="shared" si="24"/>
        <v>330</v>
      </c>
      <c r="E69" s="23">
        <f t="shared" si="24"/>
        <v>0</v>
      </c>
      <c r="F69" s="23">
        <f t="shared" si="24"/>
        <v>0</v>
      </c>
      <c r="G69" s="23">
        <f t="shared" si="24"/>
        <v>0</v>
      </c>
      <c r="H69" s="23">
        <f t="shared" si="24"/>
        <v>0</v>
      </c>
      <c r="I69" s="23">
        <f t="shared" si="24"/>
        <v>172299</v>
      </c>
      <c r="J69" s="23">
        <f t="shared" si="24"/>
        <v>330</v>
      </c>
    </row>
    <row r="70" spans="2:10" ht="15.75">
      <c r="B70" s="29" t="s">
        <v>10</v>
      </c>
      <c r="C70" s="23">
        <f t="shared" si="24"/>
        <v>102542</v>
      </c>
      <c r="D70" s="23">
        <f t="shared" si="24"/>
        <v>196</v>
      </c>
      <c r="E70" s="23">
        <f t="shared" si="24"/>
        <v>0</v>
      </c>
      <c r="F70" s="23">
        <f t="shared" si="24"/>
        <v>0</v>
      </c>
      <c r="G70" s="23">
        <f t="shared" si="24"/>
        <v>0</v>
      </c>
      <c r="H70" s="23">
        <f t="shared" si="24"/>
        <v>0</v>
      </c>
      <c r="I70" s="23">
        <f t="shared" si="24"/>
        <v>102542</v>
      </c>
      <c r="J70" s="23">
        <f t="shared" si="24"/>
        <v>196</v>
      </c>
    </row>
    <row r="71" spans="2:10" ht="15.75">
      <c r="B71" s="29" t="s">
        <v>11</v>
      </c>
      <c r="C71" s="23">
        <f t="shared" si="24"/>
        <v>69757</v>
      </c>
      <c r="D71" s="23">
        <f t="shared" si="24"/>
        <v>134</v>
      </c>
      <c r="E71" s="23">
        <f t="shared" si="24"/>
        <v>0</v>
      </c>
      <c r="F71" s="23">
        <f t="shared" si="24"/>
        <v>0</v>
      </c>
      <c r="G71" s="23">
        <f t="shared" si="24"/>
        <v>0</v>
      </c>
      <c r="H71" s="23">
        <f t="shared" si="24"/>
        <v>0</v>
      </c>
      <c r="I71" s="23">
        <f t="shared" si="24"/>
        <v>69757</v>
      </c>
      <c r="J71" s="23">
        <f t="shared" si="24"/>
        <v>134</v>
      </c>
    </row>
    <row r="72" spans="2:10" ht="30.75">
      <c r="B72" s="26" t="s">
        <v>16</v>
      </c>
      <c r="C72" s="23">
        <f t="shared" si="24"/>
        <v>158060</v>
      </c>
      <c r="D72" s="23">
        <f t="shared" si="24"/>
        <v>303</v>
      </c>
      <c r="E72" s="23">
        <f t="shared" si="24"/>
        <v>0</v>
      </c>
      <c r="F72" s="23">
        <f t="shared" si="24"/>
        <v>0</v>
      </c>
      <c r="G72" s="23">
        <f t="shared" si="24"/>
        <v>0</v>
      </c>
      <c r="H72" s="23">
        <f t="shared" si="24"/>
        <v>0</v>
      </c>
      <c r="I72" s="23">
        <f t="shared" si="24"/>
        <v>158060</v>
      </c>
      <c r="J72" s="23">
        <f t="shared" si="24"/>
        <v>303</v>
      </c>
    </row>
    <row r="73" spans="2:10" ht="15.75">
      <c r="B73" s="29" t="s">
        <v>10</v>
      </c>
      <c r="C73" s="23">
        <f aca="true" t="shared" si="25" ref="C73:J75">C27+C50</f>
        <v>3690</v>
      </c>
      <c r="D73" s="23">
        <f t="shared" si="25"/>
        <v>7</v>
      </c>
      <c r="E73" s="23">
        <f t="shared" si="25"/>
        <v>0</v>
      </c>
      <c r="F73" s="23">
        <f t="shared" si="25"/>
        <v>0</v>
      </c>
      <c r="G73" s="23">
        <f t="shared" si="25"/>
        <v>0</v>
      </c>
      <c r="H73" s="23">
        <f t="shared" si="25"/>
        <v>0</v>
      </c>
      <c r="I73" s="23">
        <f t="shared" si="25"/>
        <v>3690</v>
      </c>
      <c r="J73" s="23">
        <f t="shared" si="25"/>
        <v>7</v>
      </c>
    </row>
    <row r="74" spans="2:10" ht="15.75">
      <c r="B74" s="29" t="s">
        <v>11</v>
      </c>
      <c r="C74" s="23">
        <f t="shared" si="25"/>
        <v>154370</v>
      </c>
      <c r="D74" s="23">
        <f t="shared" si="25"/>
        <v>296</v>
      </c>
      <c r="E74" s="23">
        <f t="shared" si="25"/>
        <v>0</v>
      </c>
      <c r="F74" s="23">
        <f t="shared" si="25"/>
        <v>0</v>
      </c>
      <c r="G74" s="23">
        <f t="shared" si="25"/>
        <v>0</v>
      </c>
      <c r="H74" s="23">
        <f t="shared" si="25"/>
        <v>0</v>
      </c>
      <c r="I74" s="23">
        <f t="shared" si="25"/>
        <v>154370</v>
      </c>
      <c r="J74" s="23">
        <f t="shared" si="25"/>
        <v>296</v>
      </c>
    </row>
    <row r="75" spans="2:10" ht="15.75">
      <c r="B75" s="11" t="s">
        <v>17</v>
      </c>
      <c r="C75" s="21">
        <f t="shared" si="25"/>
        <v>2111304</v>
      </c>
      <c r="D75" s="21">
        <f t="shared" si="25"/>
        <v>4045</v>
      </c>
      <c r="E75" s="21">
        <f t="shared" si="25"/>
        <v>6883</v>
      </c>
      <c r="F75" s="21">
        <f t="shared" si="25"/>
        <v>13</v>
      </c>
      <c r="G75" s="21">
        <f t="shared" si="25"/>
        <v>0</v>
      </c>
      <c r="H75" s="21">
        <f t="shared" si="25"/>
        <v>0</v>
      </c>
      <c r="I75" s="21">
        <f t="shared" si="25"/>
        <v>2118187</v>
      </c>
      <c r="J75" s="21">
        <f t="shared" si="25"/>
        <v>4058</v>
      </c>
    </row>
    <row r="76" spans="2:10" ht="15.75">
      <c r="B76" s="11" t="s">
        <v>26</v>
      </c>
      <c r="C76" s="23">
        <f>C31+C54</f>
        <v>2111304</v>
      </c>
      <c r="D76" s="23">
        <f aca="true" t="shared" si="26" ref="D76:J76">D31+D54</f>
        <v>4045</v>
      </c>
      <c r="E76" s="23">
        <f t="shared" si="26"/>
        <v>6883</v>
      </c>
      <c r="F76" s="23">
        <f t="shared" si="26"/>
        <v>13</v>
      </c>
      <c r="G76" s="23">
        <f t="shared" si="26"/>
        <v>0</v>
      </c>
      <c r="H76" s="23">
        <f t="shared" si="26"/>
        <v>0</v>
      </c>
      <c r="I76" s="23">
        <f t="shared" si="26"/>
        <v>2118187</v>
      </c>
      <c r="J76" s="23">
        <f t="shared" si="26"/>
        <v>4058</v>
      </c>
    </row>
    <row r="77" spans="2:10" ht="31.5">
      <c r="B77" s="34" t="s">
        <v>27</v>
      </c>
      <c r="C77" s="23">
        <f>C32+C55</f>
        <v>0</v>
      </c>
      <c r="D77" s="23">
        <f aca="true" t="shared" si="27" ref="D77:J77">D32+D55</f>
        <v>0</v>
      </c>
      <c r="E77" s="23">
        <f t="shared" si="27"/>
        <v>0</v>
      </c>
      <c r="F77" s="23">
        <f t="shared" si="27"/>
        <v>0</v>
      </c>
      <c r="G77" s="23">
        <f t="shared" si="27"/>
        <v>0</v>
      </c>
      <c r="H77" s="23">
        <f t="shared" si="27"/>
        <v>0</v>
      </c>
      <c r="I77" s="23">
        <f t="shared" si="27"/>
        <v>0</v>
      </c>
      <c r="J77" s="23">
        <f t="shared" si="27"/>
        <v>0</v>
      </c>
    </row>
    <row r="79" ht="15">
      <c r="I79" s="1">
        <v>2118187</v>
      </c>
    </row>
    <row r="80" spans="2:9" ht="15">
      <c r="B80" s="7"/>
      <c r="C80" s="7"/>
      <c r="D80" s="7"/>
      <c r="E80" s="7"/>
      <c r="F80" s="7"/>
      <c r="G80" s="7"/>
      <c r="H80" s="7"/>
      <c r="I80" s="7"/>
    </row>
    <row r="84" spans="2:9" ht="15">
      <c r="B84" s="38" t="s">
        <v>28</v>
      </c>
      <c r="I84" s="1" t="s">
        <v>29</v>
      </c>
    </row>
    <row r="89" ht="15">
      <c r="B89" s="38"/>
    </row>
    <row r="90" ht="15">
      <c r="B90" s="38"/>
    </row>
  </sheetData>
  <sheetProtection selectLockedCells="1" selectUnlockedCells="1"/>
  <mergeCells count="6">
    <mergeCell ref="B4:J4"/>
    <mergeCell ref="B8:B9"/>
    <mergeCell ref="C8:D8"/>
    <mergeCell ref="E8:F8"/>
    <mergeCell ref="G8:H8"/>
    <mergeCell ref="I8:J8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&amp;C&amp;"Arial,Обычный"&amp;A</oddHeader>
    <oddFooter>&amp;C&amp;"Arial,Обычный"Страница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0"/>
  <sheetViews>
    <sheetView zoomScale="75" zoomScaleNormal="75" zoomScaleSheetLayoutView="75" zoomScalePageLayoutView="0" workbookViewId="0" topLeftCell="A1">
      <selection activeCell="D40" sqref="D40"/>
    </sheetView>
  </sheetViews>
  <sheetFormatPr defaultColWidth="11.625" defaultRowHeight="12.75"/>
  <cols>
    <col min="1" max="1" width="22.25390625" style="1" customWidth="1"/>
    <col min="2" max="2" width="66.25390625" style="1" customWidth="1"/>
    <col min="3" max="11" width="20.75390625" style="1" customWidth="1"/>
    <col min="12" max="12" width="15.25390625" style="1" customWidth="1"/>
    <col min="13" max="13" width="11.625" style="1" customWidth="1"/>
    <col min="14" max="14" width="15.875" style="1" customWidth="1"/>
    <col min="15" max="15" width="17.375" style="1" customWidth="1"/>
    <col min="16" max="16" width="15.75390625" style="1" customWidth="1"/>
    <col min="17" max="16384" width="11.625" style="1" customWidth="1"/>
  </cols>
  <sheetData>
    <row r="1" spans="3:4" ht="15">
      <c r="C1" s="2"/>
      <c r="D1" s="2"/>
    </row>
    <row r="2" spans="3:8" ht="15">
      <c r="C2" s="3"/>
      <c r="D2" s="3"/>
      <c r="G2" s="3"/>
      <c r="H2" s="3"/>
    </row>
    <row r="3" spans="3:4" ht="15">
      <c r="C3" s="3"/>
      <c r="D3" s="3"/>
    </row>
    <row r="4" spans="1:10" ht="15.75">
      <c r="A4" s="4"/>
      <c r="B4" s="66" t="s">
        <v>31</v>
      </c>
      <c r="C4" s="66"/>
      <c r="D4" s="66"/>
      <c r="E4" s="66"/>
      <c r="F4" s="66"/>
      <c r="G4" s="66"/>
      <c r="H4" s="66"/>
      <c r="I4" s="66"/>
      <c r="J4" s="66"/>
    </row>
    <row r="5" spans="3:4" ht="15">
      <c r="C5" s="5"/>
      <c r="D5" s="5"/>
    </row>
    <row r="6" spans="5:6" ht="15">
      <c r="E6" s="6"/>
      <c r="F6" s="6"/>
    </row>
    <row r="7" spans="3:4" ht="15">
      <c r="C7" s="7"/>
      <c r="D7" s="7"/>
    </row>
    <row r="8" spans="2:10" s="8" customFormat="1" ht="31.5" customHeight="1">
      <c r="B8" s="67" t="s">
        <v>1</v>
      </c>
      <c r="C8" s="67" t="s">
        <v>2</v>
      </c>
      <c r="D8" s="67"/>
      <c r="E8" s="67" t="s">
        <v>3</v>
      </c>
      <c r="F8" s="67"/>
      <c r="G8" s="67" t="s">
        <v>4</v>
      </c>
      <c r="H8" s="67"/>
      <c r="I8" s="67" t="s">
        <v>5</v>
      </c>
      <c r="J8" s="67"/>
    </row>
    <row r="9" spans="2:10" s="9" customFormat="1" ht="31.5" customHeight="1">
      <c r="B9" s="67"/>
      <c r="C9" s="10" t="s">
        <v>6</v>
      </c>
      <c r="D9" s="10" t="s">
        <v>7</v>
      </c>
      <c r="E9" s="10" t="s">
        <v>6</v>
      </c>
      <c r="F9" s="10" t="s">
        <v>7</v>
      </c>
      <c r="G9" s="10" t="s">
        <v>6</v>
      </c>
      <c r="H9" s="10" t="s">
        <v>7</v>
      </c>
      <c r="I9" s="10" t="s">
        <v>6</v>
      </c>
      <c r="J9" s="10" t="s">
        <v>7</v>
      </c>
    </row>
    <row r="10" spans="2:10" ht="15.75">
      <c r="B10" s="11"/>
      <c r="C10" s="12"/>
      <c r="D10" s="12"/>
      <c r="E10" s="12"/>
      <c r="F10" s="12"/>
      <c r="G10" s="12"/>
      <c r="H10" s="12"/>
      <c r="I10" s="13"/>
      <c r="J10" s="14"/>
    </row>
    <row r="11" spans="2:10" ht="15.75">
      <c r="B11" s="11" t="s">
        <v>8</v>
      </c>
      <c r="C11" s="39"/>
      <c r="D11" s="39"/>
      <c r="E11" s="39"/>
      <c r="F11" s="39"/>
      <c r="G11" s="39"/>
      <c r="H11" s="39"/>
      <c r="I11" s="40"/>
      <c r="J11" s="14"/>
    </row>
    <row r="12" spans="2:10" ht="15.75">
      <c r="B12" s="11"/>
      <c r="C12" s="39"/>
      <c r="D12" s="39"/>
      <c r="E12" s="39"/>
      <c r="F12" s="39"/>
      <c r="G12" s="39"/>
      <c r="H12" s="39"/>
      <c r="I12" s="40"/>
      <c r="J12" s="14"/>
    </row>
    <row r="13" spans="2:10" ht="15.75">
      <c r="B13" s="11" t="s">
        <v>9</v>
      </c>
      <c r="C13" s="15">
        <f>C14+C15</f>
        <v>841186</v>
      </c>
      <c r="D13" s="15">
        <f aca="true" t="shared" si="0" ref="D13:I13">D14+D15</f>
        <v>1507</v>
      </c>
      <c r="E13" s="15">
        <f t="shared" si="0"/>
        <v>12419</v>
      </c>
      <c r="F13" s="15">
        <f t="shared" si="0"/>
        <v>22</v>
      </c>
      <c r="G13" s="15">
        <f t="shared" si="0"/>
        <v>0</v>
      </c>
      <c r="H13" s="15">
        <f t="shared" si="0"/>
        <v>0</v>
      </c>
      <c r="I13" s="16">
        <f t="shared" si="0"/>
        <v>853605</v>
      </c>
      <c r="J13" s="15">
        <f>J14+J15</f>
        <v>1529</v>
      </c>
    </row>
    <row r="14" spans="2:10" ht="15">
      <c r="B14" s="17" t="s">
        <v>10</v>
      </c>
      <c r="C14" s="18">
        <v>617330</v>
      </c>
      <c r="D14" s="18">
        <f>C14/31/18</f>
        <v>1106</v>
      </c>
      <c r="E14" s="19">
        <v>0</v>
      </c>
      <c r="F14" s="18">
        <f>E14/31/18</f>
        <v>0</v>
      </c>
      <c r="G14" s="19">
        <v>0</v>
      </c>
      <c r="H14" s="18">
        <f>G14/31/18</f>
        <v>0</v>
      </c>
      <c r="I14" s="20">
        <f aca="true" t="shared" si="1" ref="I14:J38">C14+E14+G14</f>
        <v>617330</v>
      </c>
      <c r="J14" s="18">
        <f t="shared" si="1"/>
        <v>1106</v>
      </c>
    </row>
    <row r="15" spans="2:10" ht="15">
      <c r="B15" s="17" t="s">
        <v>11</v>
      </c>
      <c r="C15" s="18">
        <v>223856</v>
      </c>
      <c r="D15" s="18">
        <f>C15/31/18</f>
        <v>401</v>
      </c>
      <c r="E15" s="19">
        <v>12419</v>
      </c>
      <c r="F15" s="18">
        <f>E15/31/18</f>
        <v>22</v>
      </c>
      <c r="G15" s="19">
        <v>0</v>
      </c>
      <c r="H15" s="18">
        <f>G15/31/18</f>
        <v>0</v>
      </c>
      <c r="I15" s="20">
        <f t="shared" si="1"/>
        <v>236275</v>
      </c>
      <c r="J15" s="18">
        <f t="shared" si="1"/>
        <v>423</v>
      </c>
    </row>
    <row r="16" spans="2:10" ht="15.75">
      <c r="B16" s="11" t="s">
        <v>12</v>
      </c>
      <c r="C16" s="21">
        <f>C20+C23+C26</f>
        <v>807788</v>
      </c>
      <c r="D16" s="21">
        <f aca="true" t="shared" si="2" ref="D16:J16">D20+D23+D26</f>
        <v>1448</v>
      </c>
      <c r="E16" s="21">
        <f t="shared" si="2"/>
        <v>0</v>
      </c>
      <c r="F16" s="21">
        <f t="shared" si="2"/>
        <v>0</v>
      </c>
      <c r="G16" s="21">
        <f t="shared" si="2"/>
        <v>0</v>
      </c>
      <c r="H16" s="21">
        <f t="shared" si="2"/>
        <v>0</v>
      </c>
      <c r="I16" s="22">
        <f t="shared" si="2"/>
        <v>807788</v>
      </c>
      <c r="J16" s="21">
        <f t="shared" si="2"/>
        <v>1448</v>
      </c>
    </row>
    <row r="17" spans="2:10" ht="15.75">
      <c r="B17" s="11" t="s">
        <v>13</v>
      </c>
      <c r="C17" s="23"/>
      <c r="D17" s="24"/>
      <c r="E17" s="23"/>
      <c r="F17" s="23"/>
      <c r="G17" s="23"/>
      <c r="H17" s="23"/>
      <c r="I17" s="25"/>
      <c r="J17" s="14"/>
    </row>
    <row r="18" spans="2:10" ht="15">
      <c r="B18" s="17" t="s">
        <v>10</v>
      </c>
      <c r="C18" s="18">
        <f aca="true" t="shared" si="3" ref="C18:G19">C21+C24+C27</f>
        <v>307005</v>
      </c>
      <c r="D18" s="18">
        <f>C18/31/18</f>
        <v>550</v>
      </c>
      <c r="E18" s="18">
        <f t="shared" si="3"/>
        <v>0</v>
      </c>
      <c r="F18" s="18">
        <f>E18/31/18</f>
        <v>0</v>
      </c>
      <c r="G18" s="18">
        <f t="shared" si="3"/>
        <v>0</v>
      </c>
      <c r="H18" s="18">
        <f>G18/31/18</f>
        <v>0</v>
      </c>
      <c r="I18" s="20">
        <f t="shared" si="1"/>
        <v>307005</v>
      </c>
      <c r="J18" s="18">
        <f t="shared" si="1"/>
        <v>550</v>
      </c>
    </row>
    <row r="19" spans="2:10" ht="15">
      <c r="B19" s="17" t="s">
        <v>11</v>
      </c>
      <c r="C19" s="18">
        <f t="shared" si="3"/>
        <v>500783</v>
      </c>
      <c r="D19" s="18">
        <f>C19/31/18</f>
        <v>897</v>
      </c>
      <c r="E19" s="18">
        <f t="shared" si="3"/>
        <v>0</v>
      </c>
      <c r="F19" s="18">
        <f>E19/31/18</f>
        <v>0</v>
      </c>
      <c r="G19" s="18">
        <f t="shared" si="3"/>
        <v>0</v>
      </c>
      <c r="H19" s="18">
        <f>G19/31/18</f>
        <v>0</v>
      </c>
      <c r="I19" s="20">
        <f t="shared" si="1"/>
        <v>500783</v>
      </c>
      <c r="J19" s="18">
        <f t="shared" si="1"/>
        <v>897</v>
      </c>
    </row>
    <row r="20" spans="2:10" ht="30">
      <c r="B20" s="26" t="s">
        <v>14</v>
      </c>
      <c r="C20" s="27">
        <f>C21+C22</f>
        <v>529280</v>
      </c>
      <c r="D20" s="27">
        <f aca="true" t="shared" si="4" ref="D20:J20">D21+D22</f>
        <v>949</v>
      </c>
      <c r="E20" s="27">
        <f t="shared" si="4"/>
        <v>0</v>
      </c>
      <c r="F20" s="27">
        <f t="shared" si="4"/>
        <v>0</v>
      </c>
      <c r="G20" s="27">
        <f t="shared" si="4"/>
        <v>0</v>
      </c>
      <c r="H20" s="27">
        <f t="shared" si="4"/>
        <v>0</v>
      </c>
      <c r="I20" s="28">
        <f t="shared" si="4"/>
        <v>529280</v>
      </c>
      <c r="J20" s="27">
        <f t="shared" si="4"/>
        <v>949</v>
      </c>
    </row>
    <row r="21" spans="2:10" ht="15">
      <c r="B21" s="29" t="s">
        <v>10</v>
      </c>
      <c r="C21" s="30">
        <v>237473</v>
      </c>
      <c r="D21" s="31">
        <f>C21/31/18</f>
        <v>426</v>
      </c>
      <c r="E21" s="30">
        <v>0</v>
      </c>
      <c r="F21" s="31">
        <f>E21/31/18</f>
        <v>0</v>
      </c>
      <c r="G21" s="30">
        <v>0</v>
      </c>
      <c r="H21" s="31">
        <f>G21/31/18</f>
        <v>0</v>
      </c>
      <c r="I21" s="32">
        <f t="shared" si="1"/>
        <v>237473</v>
      </c>
      <c r="J21" s="31">
        <f t="shared" si="1"/>
        <v>426</v>
      </c>
    </row>
    <row r="22" spans="2:10" ht="15">
      <c r="B22" s="29" t="s">
        <v>11</v>
      </c>
      <c r="C22" s="30">
        <v>291807</v>
      </c>
      <c r="D22" s="31">
        <f>C22/31/18</f>
        <v>523</v>
      </c>
      <c r="E22" s="30">
        <v>0</v>
      </c>
      <c r="F22" s="31">
        <f>E22/31/18</f>
        <v>0</v>
      </c>
      <c r="G22" s="30">
        <v>0</v>
      </c>
      <c r="H22" s="31">
        <f>G22/31/18</f>
        <v>0</v>
      </c>
      <c r="I22" s="32">
        <f t="shared" si="1"/>
        <v>291807</v>
      </c>
      <c r="J22" s="31">
        <f t="shared" si="1"/>
        <v>523</v>
      </c>
    </row>
    <row r="23" spans="2:10" ht="75">
      <c r="B23" s="26" t="s">
        <v>15</v>
      </c>
      <c r="C23" s="27">
        <f>C24+C25</f>
        <v>140610</v>
      </c>
      <c r="D23" s="27">
        <f aca="true" t="shared" si="5" ref="D23:J23">D24+D25</f>
        <v>252</v>
      </c>
      <c r="E23" s="27">
        <f t="shared" si="5"/>
        <v>0</v>
      </c>
      <c r="F23" s="27">
        <f t="shared" si="5"/>
        <v>0</v>
      </c>
      <c r="G23" s="27">
        <f t="shared" si="5"/>
        <v>0</v>
      </c>
      <c r="H23" s="27">
        <f t="shared" si="5"/>
        <v>0</v>
      </c>
      <c r="I23" s="28">
        <f t="shared" si="5"/>
        <v>140610</v>
      </c>
      <c r="J23" s="27">
        <f t="shared" si="5"/>
        <v>252</v>
      </c>
    </row>
    <row r="24" spans="2:10" ht="15">
      <c r="B24" s="29" t="s">
        <v>10</v>
      </c>
      <c r="C24" s="30">
        <v>67092</v>
      </c>
      <c r="D24" s="31">
        <f>C24/31/18</f>
        <v>120</v>
      </c>
      <c r="E24" s="30">
        <v>0</v>
      </c>
      <c r="F24" s="31">
        <f>E24/31/18</f>
        <v>0</v>
      </c>
      <c r="G24" s="30">
        <v>0</v>
      </c>
      <c r="H24" s="31">
        <f>G24/31/18</f>
        <v>0</v>
      </c>
      <c r="I24" s="32">
        <f t="shared" si="1"/>
        <v>67092</v>
      </c>
      <c r="J24" s="31">
        <f t="shared" si="1"/>
        <v>120</v>
      </c>
    </row>
    <row r="25" spans="2:10" ht="15">
      <c r="B25" s="29" t="s">
        <v>11</v>
      </c>
      <c r="C25" s="30">
        <v>73518</v>
      </c>
      <c r="D25" s="31">
        <f>C25/31/18</f>
        <v>132</v>
      </c>
      <c r="E25" s="30">
        <v>0</v>
      </c>
      <c r="F25" s="31">
        <f>E25/31/18</f>
        <v>0</v>
      </c>
      <c r="G25" s="30">
        <v>0</v>
      </c>
      <c r="H25" s="31">
        <f>G25/31/18</f>
        <v>0</v>
      </c>
      <c r="I25" s="32">
        <f t="shared" si="1"/>
        <v>73518</v>
      </c>
      <c r="J25" s="31">
        <f t="shared" si="1"/>
        <v>132</v>
      </c>
    </row>
    <row r="26" spans="2:10" ht="30">
      <c r="B26" s="26" t="s">
        <v>16</v>
      </c>
      <c r="C26" s="27">
        <f>C27+C28</f>
        <v>137898</v>
      </c>
      <c r="D26" s="27">
        <f aca="true" t="shared" si="6" ref="D26:J26">D27+D28</f>
        <v>247</v>
      </c>
      <c r="E26" s="27">
        <f t="shared" si="6"/>
        <v>0</v>
      </c>
      <c r="F26" s="27">
        <f t="shared" si="6"/>
        <v>0</v>
      </c>
      <c r="G26" s="27">
        <f t="shared" si="6"/>
        <v>0</v>
      </c>
      <c r="H26" s="27">
        <f t="shared" si="6"/>
        <v>0</v>
      </c>
      <c r="I26" s="28">
        <f t="shared" si="6"/>
        <v>137898</v>
      </c>
      <c r="J26" s="27">
        <f t="shared" si="6"/>
        <v>247</v>
      </c>
    </row>
    <row r="27" spans="2:10" ht="15">
      <c r="B27" s="29" t="s">
        <v>10</v>
      </c>
      <c r="C27" s="30">
        <v>2440</v>
      </c>
      <c r="D27" s="31">
        <f>C27/31/18</f>
        <v>4</v>
      </c>
      <c r="E27" s="30">
        <v>0</v>
      </c>
      <c r="F27" s="31">
        <f>E27/31/18</f>
        <v>0</v>
      </c>
      <c r="G27" s="30">
        <v>0</v>
      </c>
      <c r="H27" s="31">
        <f>G27/31/18</f>
        <v>0</v>
      </c>
      <c r="I27" s="32">
        <f t="shared" si="1"/>
        <v>2440</v>
      </c>
      <c r="J27" s="31">
        <f t="shared" si="1"/>
        <v>4</v>
      </c>
    </row>
    <row r="28" spans="2:10" ht="15">
      <c r="B28" s="29" t="s">
        <v>11</v>
      </c>
      <c r="C28" s="30">
        <v>135458</v>
      </c>
      <c r="D28" s="31">
        <f>C28/31/18</f>
        <v>243</v>
      </c>
      <c r="E28" s="30">
        <v>0</v>
      </c>
      <c r="F28" s="31">
        <f>E28/31/18</f>
        <v>0</v>
      </c>
      <c r="G28" s="30">
        <v>0</v>
      </c>
      <c r="H28" s="31">
        <f>G28/31/18</f>
        <v>0</v>
      </c>
      <c r="I28" s="32">
        <f t="shared" si="1"/>
        <v>135458</v>
      </c>
      <c r="J28" s="31">
        <f t="shared" si="1"/>
        <v>243</v>
      </c>
    </row>
    <row r="29" spans="2:10" ht="15.75">
      <c r="B29" s="11" t="s">
        <v>17</v>
      </c>
      <c r="C29" s="21">
        <f>C13+C16</f>
        <v>1648974</v>
      </c>
      <c r="D29" s="21">
        <f aca="true" t="shared" si="7" ref="D29:J29">D13+D16</f>
        <v>2955</v>
      </c>
      <c r="E29" s="21">
        <f t="shared" si="7"/>
        <v>12419</v>
      </c>
      <c r="F29" s="21">
        <f t="shared" si="7"/>
        <v>22</v>
      </c>
      <c r="G29" s="21">
        <f t="shared" si="7"/>
        <v>0</v>
      </c>
      <c r="H29" s="21">
        <f t="shared" si="7"/>
        <v>0</v>
      </c>
      <c r="I29" s="22">
        <f t="shared" si="7"/>
        <v>1661393</v>
      </c>
      <c r="J29" s="21">
        <f t="shared" si="7"/>
        <v>2977</v>
      </c>
    </row>
    <row r="30" spans="2:10" ht="15.75">
      <c r="B30" s="12"/>
      <c r="C30" s="23"/>
      <c r="D30" s="24"/>
      <c r="E30" s="23"/>
      <c r="F30" s="24"/>
      <c r="G30" s="23"/>
      <c r="H30" s="24"/>
      <c r="I30" s="25"/>
      <c r="J30" s="14"/>
    </row>
    <row r="31" spans="2:10" ht="15.75">
      <c r="B31" s="11" t="s">
        <v>18</v>
      </c>
      <c r="C31" s="33">
        <v>1648974</v>
      </c>
      <c r="D31" s="24">
        <f>C31/31/18</f>
        <v>2955</v>
      </c>
      <c r="E31" s="23">
        <v>12419</v>
      </c>
      <c r="F31" s="24">
        <f>E31/31/18</f>
        <v>22</v>
      </c>
      <c r="G31" s="23">
        <v>0</v>
      </c>
      <c r="H31" s="24">
        <f>G31/31/18</f>
        <v>0</v>
      </c>
      <c r="I31" s="25">
        <f t="shared" si="1"/>
        <v>1661393</v>
      </c>
      <c r="J31" s="25">
        <f t="shared" si="1"/>
        <v>2977</v>
      </c>
    </row>
    <row r="32" spans="2:10" ht="31.5">
      <c r="B32" s="34" t="s">
        <v>19</v>
      </c>
      <c r="C32" s="23">
        <v>0</v>
      </c>
      <c r="D32" s="24">
        <f>C32/31/18</f>
        <v>0</v>
      </c>
      <c r="E32" s="23">
        <v>0</v>
      </c>
      <c r="F32" s="24">
        <f>E32/31/18</f>
        <v>0</v>
      </c>
      <c r="G32" s="23">
        <v>0</v>
      </c>
      <c r="H32" s="24">
        <f>G32/31/18</f>
        <v>0</v>
      </c>
      <c r="I32" s="25">
        <f t="shared" si="1"/>
        <v>0</v>
      </c>
      <c r="J32" s="43">
        <v>0</v>
      </c>
    </row>
    <row r="33" spans="2:10" ht="15.75">
      <c r="B33" s="11"/>
      <c r="C33" s="23"/>
      <c r="D33" s="24"/>
      <c r="E33" s="23"/>
      <c r="F33" s="23"/>
      <c r="G33" s="23"/>
      <c r="H33" s="23"/>
      <c r="I33" s="25"/>
      <c r="J33" s="14"/>
    </row>
    <row r="34" spans="2:10" ht="15.75">
      <c r="B34" s="11" t="s">
        <v>20</v>
      </c>
      <c r="C34" s="23"/>
      <c r="D34" s="24"/>
      <c r="E34" s="23"/>
      <c r="F34" s="23"/>
      <c r="G34" s="23"/>
      <c r="H34" s="23"/>
      <c r="I34" s="25"/>
      <c r="J34" s="14"/>
    </row>
    <row r="35" spans="2:10" ht="15.75">
      <c r="B35" s="11"/>
      <c r="C35" s="23"/>
      <c r="D35" s="24"/>
      <c r="E35" s="23"/>
      <c r="F35" s="23"/>
      <c r="G35" s="23"/>
      <c r="H35" s="23"/>
      <c r="I35" s="25"/>
      <c r="J35" s="14"/>
    </row>
    <row r="36" spans="2:10" ht="15.75">
      <c r="B36" s="11" t="s">
        <v>9</v>
      </c>
      <c r="C36" s="21">
        <f>C37+C38</f>
        <v>183600</v>
      </c>
      <c r="D36" s="21">
        <f aca="true" t="shared" si="8" ref="D36:J36">D37+D38</f>
        <v>329</v>
      </c>
      <c r="E36" s="21">
        <f t="shared" si="8"/>
        <v>0</v>
      </c>
      <c r="F36" s="21">
        <f t="shared" si="8"/>
        <v>0</v>
      </c>
      <c r="G36" s="21">
        <f t="shared" si="8"/>
        <v>0</v>
      </c>
      <c r="H36" s="21">
        <f t="shared" si="8"/>
        <v>0</v>
      </c>
      <c r="I36" s="22">
        <f t="shared" si="8"/>
        <v>183600</v>
      </c>
      <c r="J36" s="21">
        <f t="shared" si="8"/>
        <v>329</v>
      </c>
    </row>
    <row r="37" spans="2:10" ht="15">
      <c r="B37" s="17" t="s">
        <v>10</v>
      </c>
      <c r="C37" s="19">
        <v>143267</v>
      </c>
      <c r="D37" s="18">
        <f>C37/31/18</f>
        <v>257</v>
      </c>
      <c r="E37" s="19">
        <v>0</v>
      </c>
      <c r="F37" s="18">
        <f aca="true" t="shared" si="9" ref="F37:H38">E37/31/18</f>
        <v>0</v>
      </c>
      <c r="G37" s="19">
        <v>0</v>
      </c>
      <c r="H37" s="18">
        <f t="shared" si="9"/>
        <v>0</v>
      </c>
      <c r="I37" s="20">
        <f t="shared" si="1"/>
        <v>143267</v>
      </c>
      <c r="J37" s="18">
        <f t="shared" si="1"/>
        <v>257</v>
      </c>
    </row>
    <row r="38" spans="2:10" ht="15">
      <c r="B38" s="17" t="s">
        <v>11</v>
      </c>
      <c r="C38" s="19">
        <v>40333</v>
      </c>
      <c r="D38" s="18">
        <f>C38/31/18</f>
        <v>72</v>
      </c>
      <c r="E38" s="19">
        <v>0</v>
      </c>
      <c r="F38" s="18">
        <f t="shared" si="9"/>
        <v>0</v>
      </c>
      <c r="G38" s="19">
        <v>0</v>
      </c>
      <c r="H38" s="18">
        <f t="shared" si="9"/>
        <v>0</v>
      </c>
      <c r="I38" s="20">
        <f t="shared" si="1"/>
        <v>40333</v>
      </c>
      <c r="J38" s="18">
        <f t="shared" si="1"/>
        <v>72</v>
      </c>
    </row>
    <row r="39" spans="2:10" ht="15.75">
      <c r="B39" s="11" t="s">
        <v>21</v>
      </c>
      <c r="C39" s="21">
        <f>C43+C46+C49</f>
        <v>378758</v>
      </c>
      <c r="D39" s="21">
        <f aca="true" t="shared" si="10" ref="D39:J39">D43+D46+D49</f>
        <v>679</v>
      </c>
      <c r="E39" s="21">
        <f t="shared" si="10"/>
        <v>0</v>
      </c>
      <c r="F39" s="21">
        <f t="shared" si="10"/>
        <v>0</v>
      </c>
      <c r="G39" s="21">
        <f t="shared" si="10"/>
        <v>0</v>
      </c>
      <c r="H39" s="21">
        <f t="shared" si="10"/>
        <v>0</v>
      </c>
      <c r="I39" s="22">
        <f t="shared" si="10"/>
        <v>378758</v>
      </c>
      <c r="J39" s="21">
        <f t="shared" si="10"/>
        <v>679</v>
      </c>
    </row>
    <row r="40" spans="2:10" ht="15.75">
      <c r="B40" s="11" t="s">
        <v>13</v>
      </c>
      <c r="C40" s="23"/>
      <c r="D40" s="24"/>
      <c r="E40" s="23"/>
      <c r="F40" s="23"/>
      <c r="G40" s="23"/>
      <c r="H40" s="23"/>
      <c r="I40" s="25"/>
      <c r="J40" s="14"/>
    </row>
    <row r="41" spans="2:10" ht="15">
      <c r="B41" s="17" t="s">
        <v>10</v>
      </c>
      <c r="C41" s="19">
        <f aca="true" t="shared" si="11" ref="C41:G42">C44+C47+C50</f>
        <v>341275</v>
      </c>
      <c r="D41" s="18">
        <f>C41/31/18</f>
        <v>612</v>
      </c>
      <c r="E41" s="19">
        <f t="shared" si="11"/>
        <v>0</v>
      </c>
      <c r="F41" s="18">
        <f>E41/31/18</f>
        <v>0</v>
      </c>
      <c r="G41" s="19">
        <f t="shared" si="11"/>
        <v>0</v>
      </c>
      <c r="H41" s="18">
        <f>G41/31/18</f>
        <v>0</v>
      </c>
      <c r="I41" s="20">
        <f aca="true" t="shared" si="12" ref="I41:J55">C41+E41+G41</f>
        <v>341275</v>
      </c>
      <c r="J41" s="18">
        <f t="shared" si="12"/>
        <v>612</v>
      </c>
    </row>
    <row r="42" spans="2:10" ht="15">
      <c r="B42" s="17" t="s">
        <v>11</v>
      </c>
      <c r="C42" s="19">
        <f t="shared" si="11"/>
        <v>37483</v>
      </c>
      <c r="D42" s="18">
        <f>C42/31/18</f>
        <v>67</v>
      </c>
      <c r="E42" s="19">
        <f t="shared" si="11"/>
        <v>0</v>
      </c>
      <c r="F42" s="18">
        <f>E42/31/18</f>
        <v>0</v>
      </c>
      <c r="G42" s="19">
        <f t="shared" si="11"/>
        <v>0</v>
      </c>
      <c r="H42" s="18">
        <f>G42/31/18</f>
        <v>0</v>
      </c>
      <c r="I42" s="20">
        <f t="shared" si="12"/>
        <v>37483</v>
      </c>
      <c r="J42" s="18">
        <f t="shared" si="12"/>
        <v>67</v>
      </c>
    </row>
    <row r="43" spans="2:10" ht="30">
      <c r="B43" s="26" t="s">
        <v>14</v>
      </c>
      <c r="C43" s="27">
        <f>C44+C45</f>
        <v>314058</v>
      </c>
      <c r="D43" s="27">
        <f aca="true" t="shared" si="13" ref="D43:J43">D44+D45</f>
        <v>563</v>
      </c>
      <c r="E43" s="27">
        <f t="shared" si="13"/>
        <v>0</v>
      </c>
      <c r="F43" s="27">
        <f t="shared" si="13"/>
        <v>0</v>
      </c>
      <c r="G43" s="27">
        <f t="shared" si="13"/>
        <v>0</v>
      </c>
      <c r="H43" s="27">
        <f t="shared" si="13"/>
        <v>0</v>
      </c>
      <c r="I43" s="28">
        <f t="shared" si="13"/>
        <v>314058</v>
      </c>
      <c r="J43" s="27">
        <f t="shared" si="13"/>
        <v>563</v>
      </c>
    </row>
    <row r="44" spans="2:10" ht="15">
      <c r="B44" s="29" t="s">
        <v>10</v>
      </c>
      <c r="C44" s="30">
        <v>293006</v>
      </c>
      <c r="D44" s="31">
        <f>C44/31/18</f>
        <v>525</v>
      </c>
      <c r="E44" s="35">
        <v>0</v>
      </c>
      <c r="F44" s="31">
        <f>E44/31/18</f>
        <v>0</v>
      </c>
      <c r="G44" s="30">
        <v>0</v>
      </c>
      <c r="H44" s="31">
        <f>G44/31/18</f>
        <v>0</v>
      </c>
      <c r="I44" s="32">
        <f t="shared" si="12"/>
        <v>293006</v>
      </c>
      <c r="J44" s="31">
        <f t="shared" si="12"/>
        <v>525</v>
      </c>
    </row>
    <row r="45" spans="2:10" ht="15">
      <c r="B45" s="29" t="s">
        <v>11</v>
      </c>
      <c r="C45" s="30">
        <v>21052</v>
      </c>
      <c r="D45" s="31">
        <f>C45/31/18</f>
        <v>38</v>
      </c>
      <c r="E45" s="30">
        <v>0</v>
      </c>
      <c r="F45" s="31">
        <f>E45/31/18</f>
        <v>0</v>
      </c>
      <c r="G45" s="30">
        <v>0</v>
      </c>
      <c r="H45" s="31">
        <f>G45/31/18</f>
        <v>0</v>
      </c>
      <c r="I45" s="32">
        <f t="shared" si="12"/>
        <v>21052</v>
      </c>
      <c r="J45" s="31">
        <f t="shared" si="12"/>
        <v>38</v>
      </c>
    </row>
    <row r="46" spans="2:10" ht="75">
      <c r="B46" s="26" t="s">
        <v>15</v>
      </c>
      <c r="C46" s="27">
        <f>C47+C48</f>
        <v>48269</v>
      </c>
      <c r="D46" s="27">
        <f aca="true" t="shared" si="14" ref="D46:J46">D47+D48</f>
        <v>87</v>
      </c>
      <c r="E46" s="27">
        <f t="shared" si="14"/>
        <v>0</v>
      </c>
      <c r="F46" s="27">
        <f t="shared" si="14"/>
        <v>0</v>
      </c>
      <c r="G46" s="27">
        <f t="shared" si="14"/>
        <v>0</v>
      </c>
      <c r="H46" s="27">
        <f t="shared" si="14"/>
        <v>0</v>
      </c>
      <c r="I46" s="28">
        <f t="shared" si="14"/>
        <v>48269</v>
      </c>
      <c r="J46" s="27">
        <f t="shared" si="14"/>
        <v>87</v>
      </c>
    </row>
    <row r="47" spans="2:10" ht="15">
      <c r="B47" s="29" t="s">
        <v>10</v>
      </c>
      <c r="C47" s="36">
        <v>48269</v>
      </c>
      <c r="D47" s="31">
        <f>C47/31/18</f>
        <v>87</v>
      </c>
      <c r="E47" s="30">
        <v>0</v>
      </c>
      <c r="F47" s="31">
        <f>E47/31/18</f>
        <v>0</v>
      </c>
      <c r="G47" s="30">
        <v>0</v>
      </c>
      <c r="H47" s="31">
        <f>G47/31/18</f>
        <v>0</v>
      </c>
      <c r="I47" s="32">
        <f t="shared" si="12"/>
        <v>48269</v>
      </c>
      <c r="J47" s="31">
        <f t="shared" si="12"/>
        <v>87</v>
      </c>
    </row>
    <row r="48" spans="2:10" ht="15">
      <c r="B48" s="29" t="s">
        <v>11</v>
      </c>
      <c r="C48" s="30">
        <v>0</v>
      </c>
      <c r="D48" s="31">
        <f>C48/31/18</f>
        <v>0</v>
      </c>
      <c r="E48" s="30">
        <v>0</v>
      </c>
      <c r="F48" s="31">
        <f>E48/31/18</f>
        <v>0</v>
      </c>
      <c r="G48" s="30">
        <v>0</v>
      </c>
      <c r="H48" s="31">
        <f>G48/31/18</f>
        <v>0</v>
      </c>
      <c r="I48" s="32">
        <f t="shared" si="12"/>
        <v>0</v>
      </c>
      <c r="J48" s="31">
        <f t="shared" si="12"/>
        <v>0</v>
      </c>
    </row>
    <row r="49" spans="2:10" ht="30">
      <c r="B49" s="26" t="s">
        <v>16</v>
      </c>
      <c r="C49" s="27">
        <f>C50+C51</f>
        <v>16431</v>
      </c>
      <c r="D49" s="27">
        <f aca="true" t="shared" si="15" ref="D49:J49">D50+D51</f>
        <v>29</v>
      </c>
      <c r="E49" s="27">
        <f t="shared" si="15"/>
        <v>0</v>
      </c>
      <c r="F49" s="27">
        <f t="shared" si="15"/>
        <v>0</v>
      </c>
      <c r="G49" s="27">
        <f t="shared" si="15"/>
        <v>0</v>
      </c>
      <c r="H49" s="27">
        <f t="shared" si="15"/>
        <v>0</v>
      </c>
      <c r="I49" s="28">
        <f t="shared" si="15"/>
        <v>16431</v>
      </c>
      <c r="J49" s="27">
        <f t="shared" si="15"/>
        <v>29</v>
      </c>
    </row>
    <row r="50" spans="2:10" ht="15">
      <c r="B50" s="29" t="s">
        <v>10</v>
      </c>
      <c r="C50" s="30">
        <v>0</v>
      </c>
      <c r="D50" s="31">
        <f>C50/31/18</f>
        <v>0</v>
      </c>
      <c r="E50" s="30">
        <v>0</v>
      </c>
      <c r="F50" s="31">
        <f>E50/31/18</f>
        <v>0</v>
      </c>
      <c r="G50" s="30">
        <v>0</v>
      </c>
      <c r="H50" s="31">
        <f>G50/31/18</f>
        <v>0</v>
      </c>
      <c r="I50" s="32">
        <f t="shared" si="12"/>
        <v>0</v>
      </c>
      <c r="J50" s="31">
        <f t="shared" si="12"/>
        <v>0</v>
      </c>
    </row>
    <row r="51" spans="2:10" ht="15">
      <c r="B51" s="29" t="s">
        <v>11</v>
      </c>
      <c r="C51" s="30">
        <v>16431</v>
      </c>
      <c r="D51" s="31">
        <f>C51/31/18</f>
        <v>29</v>
      </c>
      <c r="E51" s="30">
        <v>0</v>
      </c>
      <c r="F51" s="31">
        <f>E51/31/18</f>
        <v>0</v>
      </c>
      <c r="G51" s="30">
        <v>0</v>
      </c>
      <c r="H51" s="31">
        <f>G51/31/18</f>
        <v>0</v>
      </c>
      <c r="I51" s="32">
        <f t="shared" si="12"/>
        <v>16431</v>
      </c>
      <c r="J51" s="31">
        <f t="shared" si="12"/>
        <v>29</v>
      </c>
    </row>
    <row r="52" spans="2:10" ht="15.75">
      <c r="B52" s="11" t="s">
        <v>17</v>
      </c>
      <c r="C52" s="21">
        <f>C36+C39</f>
        <v>562358</v>
      </c>
      <c r="D52" s="21">
        <f>D36+D39</f>
        <v>1008</v>
      </c>
      <c r="E52" s="21">
        <f aca="true" t="shared" si="16" ref="E52:J52">E36+E39</f>
        <v>0</v>
      </c>
      <c r="F52" s="21">
        <f t="shared" si="16"/>
        <v>0</v>
      </c>
      <c r="G52" s="21">
        <f t="shared" si="16"/>
        <v>0</v>
      </c>
      <c r="H52" s="21">
        <f t="shared" si="16"/>
        <v>0</v>
      </c>
      <c r="I52" s="22">
        <f t="shared" si="16"/>
        <v>562358</v>
      </c>
      <c r="J52" s="21">
        <f t="shared" si="16"/>
        <v>1008</v>
      </c>
    </row>
    <row r="53" spans="2:10" ht="15.75">
      <c r="B53" s="12"/>
      <c r="C53" s="23"/>
      <c r="D53" s="24"/>
      <c r="E53" s="23"/>
      <c r="F53" s="23"/>
      <c r="G53" s="23"/>
      <c r="H53" s="23"/>
      <c r="I53" s="25"/>
      <c r="J53" s="14"/>
    </row>
    <row r="54" spans="2:10" ht="15.75">
      <c r="B54" s="11" t="s">
        <v>22</v>
      </c>
      <c r="C54" s="23">
        <v>562358</v>
      </c>
      <c r="D54" s="24">
        <v>1008</v>
      </c>
      <c r="E54" s="23">
        <v>0</v>
      </c>
      <c r="F54" s="24">
        <f>E54/31/18</f>
        <v>0</v>
      </c>
      <c r="G54" s="23">
        <v>0</v>
      </c>
      <c r="H54" s="24">
        <f>G54/31/18</f>
        <v>0</v>
      </c>
      <c r="I54" s="25">
        <f t="shared" si="12"/>
        <v>562358</v>
      </c>
      <c r="J54" s="24">
        <f t="shared" si="12"/>
        <v>1008</v>
      </c>
    </row>
    <row r="55" spans="2:10" ht="31.5">
      <c r="B55" s="34" t="s">
        <v>23</v>
      </c>
      <c r="C55" s="23">
        <v>0</v>
      </c>
      <c r="D55" s="24">
        <f>C55/31/18</f>
        <v>0</v>
      </c>
      <c r="E55" s="23">
        <v>0</v>
      </c>
      <c r="F55" s="24">
        <f>E55/31/18</f>
        <v>0</v>
      </c>
      <c r="G55" s="23">
        <v>0</v>
      </c>
      <c r="H55" s="24">
        <f>G55/31/18</f>
        <v>0</v>
      </c>
      <c r="I55" s="25">
        <f t="shared" si="12"/>
        <v>0</v>
      </c>
      <c r="J55" s="24">
        <f t="shared" si="12"/>
        <v>0</v>
      </c>
    </row>
    <row r="56" spans="2:10" ht="15.75">
      <c r="B56" s="11"/>
      <c r="C56" s="23"/>
      <c r="D56" s="23"/>
      <c r="E56" s="23"/>
      <c r="F56" s="24">
        <f>E56/31/18</f>
        <v>0</v>
      </c>
      <c r="G56" s="23"/>
      <c r="H56" s="24">
        <f>G56/31/18</f>
        <v>0</v>
      </c>
      <c r="I56" s="25"/>
      <c r="J56" s="14"/>
    </row>
    <row r="57" spans="2:10" ht="15.75">
      <c r="B57" s="11" t="s">
        <v>24</v>
      </c>
      <c r="C57" s="23"/>
      <c r="D57" s="23"/>
      <c r="E57" s="23"/>
      <c r="F57" s="24">
        <f>E57/31/18</f>
        <v>0</v>
      </c>
      <c r="G57" s="23"/>
      <c r="H57" s="24">
        <f>G57/31/18</f>
        <v>0</v>
      </c>
      <c r="I57" s="25"/>
      <c r="J57" s="14"/>
    </row>
    <row r="58" spans="2:10" ht="15.75">
      <c r="B58" s="11"/>
      <c r="C58" s="23"/>
      <c r="D58" s="23"/>
      <c r="E58" s="23"/>
      <c r="F58" s="24">
        <f>E58/31/18</f>
        <v>0</v>
      </c>
      <c r="G58" s="23"/>
      <c r="H58" s="24">
        <f>G58/31/18</f>
        <v>0</v>
      </c>
      <c r="I58" s="25"/>
      <c r="J58" s="14"/>
    </row>
    <row r="59" spans="2:10" ht="15.75">
      <c r="B59" s="11" t="s">
        <v>25</v>
      </c>
      <c r="C59" s="23">
        <f>C13+C36</f>
        <v>1024786</v>
      </c>
      <c r="D59" s="23">
        <f aca="true" t="shared" si="17" ref="D59:J59">D13+D36</f>
        <v>1836</v>
      </c>
      <c r="E59" s="23">
        <f t="shared" si="17"/>
        <v>12419</v>
      </c>
      <c r="F59" s="23">
        <f t="shared" si="17"/>
        <v>22</v>
      </c>
      <c r="G59" s="23">
        <f t="shared" si="17"/>
        <v>0</v>
      </c>
      <c r="H59" s="23">
        <f t="shared" si="17"/>
        <v>0</v>
      </c>
      <c r="I59" s="23">
        <f t="shared" si="17"/>
        <v>1037205</v>
      </c>
      <c r="J59" s="23">
        <f t="shared" si="17"/>
        <v>1858</v>
      </c>
    </row>
    <row r="60" spans="2:10" ht="15">
      <c r="B60" s="17" t="s">
        <v>10</v>
      </c>
      <c r="C60" s="19">
        <f>C14+C37</f>
        <v>760597</v>
      </c>
      <c r="D60" s="19">
        <f aca="true" t="shared" si="18" ref="D60:J60">D14+D37</f>
        <v>1363</v>
      </c>
      <c r="E60" s="19">
        <f t="shared" si="18"/>
        <v>0</v>
      </c>
      <c r="F60" s="19">
        <f t="shared" si="18"/>
        <v>0</v>
      </c>
      <c r="G60" s="19">
        <f t="shared" si="18"/>
        <v>0</v>
      </c>
      <c r="H60" s="19">
        <f t="shared" si="18"/>
        <v>0</v>
      </c>
      <c r="I60" s="19">
        <f t="shared" si="18"/>
        <v>760597</v>
      </c>
      <c r="J60" s="19">
        <f t="shared" si="18"/>
        <v>1363</v>
      </c>
    </row>
    <row r="61" spans="2:10" ht="15">
      <c r="B61" s="17" t="s">
        <v>11</v>
      </c>
      <c r="C61" s="19">
        <f>C15+C38</f>
        <v>264189</v>
      </c>
      <c r="D61" s="19">
        <f aca="true" t="shared" si="19" ref="D61:J61">D15+D38</f>
        <v>473</v>
      </c>
      <c r="E61" s="19">
        <f t="shared" si="19"/>
        <v>12419</v>
      </c>
      <c r="F61" s="19">
        <f t="shared" si="19"/>
        <v>22</v>
      </c>
      <c r="G61" s="19">
        <f t="shared" si="19"/>
        <v>0</v>
      </c>
      <c r="H61" s="19">
        <f t="shared" si="19"/>
        <v>0</v>
      </c>
      <c r="I61" s="19">
        <f t="shared" si="19"/>
        <v>276608</v>
      </c>
      <c r="J61" s="19">
        <f t="shared" si="19"/>
        <v>495</v>
      </c>
    </row>
    <row r="62" spans="2:10" ht="15.75">
      <c r="B62" s="11" t="s">
        <v>12</v>
      </c>
      <c r="C62" s="23">
        <f>C16+C39</f>
        <v>1186546</v>
      </c>
      <c r="D62" s="23">
        <f aca="true" t="shared" si="20" ref="D62:J62">D16+D39</f>
        <v>2127</v>
      </c>
      <c r="E62" s="23">
        <f t="shared" si="20"/>
        <v>0</v>
      </c>
      <c r="F62" s="23">
        <f t="shared" si="20"/>
        <v>0</v>
      </c>
      <c r="G62" s="23">
        <f t="shared" si="20"/>
        <v>0</v>
      </c>
      <c r="H62" s="23">
        <f t="shared" si="20"/>
        <v>0</v>
      </c>
      <c r="I62" s="23">
        <f t="shared" si="20"/>
        <v>1186546</v>
      </c>
      <c r="J62" s="23">
        <f t="shared" si="20"/>
        <v>2127</v>
      </c>
    </row>
    <row r="63" spans="2:10" ht="15.75">
      <c r="B63" s="11" t="s">
        <v>13</v>
      </c>
      <c r="C63" s="23"/>
      <c r="D63" s="23"/>
      <c r="E63" s="23"/>
      <c r="F63" s="23"/>
      <c r="G63" s="23"/>
      <c r="H63" s="23"/>
      <c r="I63" s="23"/>
      <c r="J63" s="23"/>
    </row>
    <row r="64" spans="2:10" ht="15">
      <c r="B64" s="17" t="s">
        <v>10</v>
      </c>
      <c r="C64" s="19">
        <f aca="true" t="shared" si="21" ref="C64:J64">C18+C41</f>
        <v>648280</v>
      </c>
      <c r="D64" s="19">
        <f t="shared" si="21"/>
        <v>1162</v>
      </c>
      <c r="E64" s="19">
        <f t="shared" si="21"/>
        <v>0</v>
      </c>
      <c r="F64" s="19">
        <f t="shared" si="21"/>
        <v>0</v>
      </c>
      <c r="G64" s="19">
        <f t="shared" si="21"/>
        <v>0</v>
      </c>
      <c r="H64" s="19">
        <f t="shared" si="21"/>
        <v>0</v>
      </c>
      <c r="I64" s="19">
        <f t="shared" si="21"/>
        <v>648280</v>
      </c>
      <c r="J64" s="19">
        <f t="shared" si="21"/>
        <v>1162</v>
      </c>
    </row>
    <row r="65" spans="2:10" ht="15">
      <c r="B65" s="17" t="s">
        <v>11</v>
      </c>
      <c r="C65" s="19">
        <f aca="true" t="shared" si="22" ref="C65:J72">C19+C42</f>
        <v>538266</v>
      </c>
      <c r="D65" s="19">
        <f t="shared" si="22"/>
        <v>964</v>
      </c>
      <c r="E65" s="19">
        <f t="shared" si="22"/>
        <v>0</v>
      </c>
      <c r="F65" s="19">
        <f t="shared" si="22"/>
        <v>0</v>
      </c>
      <c r="G65" s="19">
        <f t="shared" si="22"/>
        <v>0</v>
      </c>
      <c r="H65" s="19">
        <f t="shared" si="22"/>
        <v>0</v>
      </c>
      <c r="I65" s="19">
        <f t="shared" si="22"/>
        <v>538266</v>
      </c>
      <c r="J65" s="19">
        <f t="shared" si="22"/>
        <v>964</v>
      </c>
    </row>
    <row r="66" spans="2:10" ht="30">
      <c r="B66" s="26" t="s">
        <v>14</v>
      </c>
      <c r="C66" s="27">
        <f t="shared" si="22"/>
        <v>843338</v>
      </c>
      <c r="D66" s="27">
        <f t="shared" si="22"/>
        <v>1512</v>
      </c>
      <c r="E66" s="27">
        <f t="shared" si="22"/>
        <v>0</v>
      </c>
      <c r="F66" s="27">
        <f t="shared" si="22"/>
        <v>0</v>
      </c>
      <c r="G66" s="27">
        <f t="shared" si="22"/>
        <v>0</v>
      </c>
      <c r="H66" s="27">
        <f t="shared" si="22"/>
        <v>0</v>
      </c>
      <c r="I66" s="27">
        <f t="shared" si="22"/>
        <v>843338</v>
      </c>
      <c r="J66" s="27">
        <f t="shared" si="22"/>
        <v>1512</v>
      </c>
    </row>
    <row r="67" spans="1:10" ht="15">
      <c r="A67" s="7"/>
      <c r="B67" s="29" t="s">
        <v>10</v>
      </c>
      <c r="C67" s="30">
        <f t="shared" si="22"/>
        <v>530479</v>
      </c>
      <c r="D67" s="30">
        <f t="shared" si="22"/>
        <v>951</v>
      </c>
      <c r="E67" s="30">
        <f t="shared" si="22"/>
        <v>0</v>
      </c>
      <c r="F67" s="30">
        <f t="shared" si="22"/>
        <v>0</v>
      </c>
      <c r="G67" s="30">
        <f t="shared" si="22"/>
        <v>0</v>
      </c>
      <c r="H67" s="30">
        <f t="shared" si="22"/>
        <v>0</v>
      </c>
      <c r="I67" s="30">
        <f t="shared" si="22"/>
        <v>530479</v>
      </c>
      <c r="J67" s="30">
        <f t="shared" si="22"/>
        <v>951</v>
      </c>
    </row>
    <row r="68" spans="1:10" ht="15">
      <c r="A68" s="7"/>
      <c r="B68" s="29" t="s">
        <v>11</v>
      </c>
      <c r="C68" s="30">
        <f t="shared" si="22"/>
        <v>312859</v>
      </c>
      <c r="D68" s="30">
        <f t="shared" si="22"/>
        <v>561</v>
      </c>
      <c r="E68" s="30">
        <f t="shared" si="22"/>
        <v>0</v>
      </c>
      <c r="F68" s="30">
        <f t="shared" si="22"/>
        <v>0</v>
      </c>
      <c r="G68" s="30">
        <f t="shared" si="22"/>
        <v>0</v>
      </c>
      <c r="H68" s="30">
        <f t="shared" si="22"/>
        <v>0</v>
      </c>
      <c r="I68" s="30">
        <f t="shared" si="22"/>
        <v>312859</v>
      </c>
      <c r="J68" s="30">
        <f t="shared" si="22"/>
        <v>561</v>
      </c>
    </row>
    <row r="69" spans="1:10" ht="75">
      <c r="A69" s="37"/>
      <c r="B69" s="26" t="s">
        <v>15</v>
      </c>
      <c r="C69" s="27">
        <f t="shared" si="22"/>
        <v>188879</v>
      </c>
      <c r="D69" s="27">
        <f t="shared" si="22"/>
        <v>339</v>
      </c>
      <c r="E69" s="27">
        <f t="shared" si="22"/>
        <v>0</v>
      </c>
      <c r="F69" s="27">
        <f t="shared" si="22"/>
        <v>0</v>
      </c>
      <c r="G69" s="27">
        <f t="shared" si="22"/>
        <v>0</v>
      </c>
      <c r="H69" s="27">
        <f t="shared" si="22"/>
        <v>0</v>
      </c>
      <c r="I69" s="27">
        <f t="shared" si="22"/>
        <v>188879</v>
      </c>
      <c r="J69" s="27">
        <f t="shared" si="22"/>
        <v>339</v>
      </c>
    </row>
    <row r="70" spans="2:10" ht="15">
      <c r="B70" s="29" t="s">
        <v>10</v>
      </c>
      <c r="C70" s="30">
        <f t="shared" si="22"/>
        <v>115361</v>
      </c>
      <c r="D70" s="30">
        <f t="shared" si="22"/>
        <v>207</v>
      </c>
      <c r="E70" s="30">
        <f t="shared" si="22"/>
        <v>0</v>
      </c>
      <c r="F70" s="30">
        <f t="shared" si="22"/>
        <v>0</v>
      </c>
      <c r="G70" s="30">
        <f t="shared" si="22"/>
        <v>0</v>
      </c>
      <c r="H70" s="30">
        <f t="shared" si="22"/>
        <v>0</v>
      </c>
      <c r="I70" s="30">
        <f t="shared" si="22"/>
        <v>115361</v>
      </c>
      <c r="J70" s="30">
        <f t="shared" si="22"/>
        <v>207</v>
      </c>
    </row>
    <row r="71" spans="2:10" ht="15">
      <c r="B71" s="29" t="s">
        <v>11</v>
      </c>
      <c r="C71" s="30">
        <f t="shared" si="22"/>
        <v>73518</v>
      </c>
      <c r="D71" s="30">
        <f t="shared" si="22"/>
        <v>132</v>
      </c>
      <c r="E71" s="30">
        <f t="shared" si="22"/>
        <v>0</v>
      </c>
      <c r="F71" s="30">
        <f t="shared" si="22"/>
        <v>0</v>
      </c>
      <c r="G71" s="30">
        <f t="shared" si="22"/>
        <v>0</v>
      </c>
      <c r="H71" s="30">
        <f t="shared" si="22"/>
        <v>0</v>
      </c>
      <c r="I71" s="30">
        <f t="shared" si="22"/>
        <v>73518</v>
      </c>
      <c r="J71" s="30">
        <f t="shared" si="22"/>
        <v>132</v>
      </c>
    </row>
    <row r="72" spans="2:10" ht="30">
      <c r="B72" s="26" t="s">
        <v>16</v>
      </c>
      <c r="C72" s="27">
        <f t="shared" si="22"/>
        <v>154329</v>
      </c>
      <c r="D72" s="27">
        <f t="shared" si="22"/>
        <v>276</v>
      </c>
      <c r="E72" s="27">
        <f t="shared" si="22"/>
        <v>0</v>
      </c>
      <c r="F72" s="27">
        <f t="shared" si="22"/>
        <v>0</v>
      </c>
      <c r="G72" s="27">
        <f t="shared" si="22"/>
        <v>0</v>
      </c>
      <c r="H72" s="27">
        <f t="shared" si="22"/>
        <v>0</v>
      </c>
      <c r="I72" s="27">
        <f t="shared" si="22"/>
        <v>154329</v>
      </c>
      <c r="J72" s="27">
        <f t="shared" si="22"/>
        <v>276</v>
      </c>
    </row>
    <row r="73" spans="2:10" ht="15">
      <c r="B73" s="29" t="s">
        <v>10</v>
      </c>
      <c r="C73" s="30">
        <f aca="true" t="shared" si="23" ref="C73:J75">C27+C50</f>
        <v>2440</v>
      </c>
      <c r="D73" s="30">
        <f t="shared" si="23"/>
        <v>4</v>
      </c>
      <c r="E73" s="30">
        <f t="shared" si="23"/>
        <v>0</v>
      </c>
      <c r="F73" s="30">
        <f t="shared" si="23"/>
        <v>0</v>
      </c>
      <c r="G73" s="30">
        <f t="shared" si="23"/>
        <v>0</v>
      </c>
      <c r="H73" s="30">
        <f t="shared" si="23"/>
        <v>0</v>
      </c>
      <c r="I73" s="30">
        <f t="shared" si="23"/>
        <v>2440</v>
      </c>
      <c r="J73" s="30">
        <f t="shared" si="23"/>
        <v>4</v>
      </c>
    </row>
    <row r="74" spans="2:10" ht="15">
      <c r="B74" s="29" t="s">
        <v>11</v>
      </c>
      <c r="C74" s="30">
        <f t="shared" si="23"/>
        <v>151889</v>
      </c>
      <c r="D74" s="30">
        <f t="shared" si="23"/>
        <v>272</v>
      </c>
      <c r="E74" s="30">
        <f t="shared" si="23"/>
        <v>0</v>
      </c>
      <c r="F74" s="30">
        <f t="shared" si="23"/>
        <v>0</v>
      </c>
      <c r="G74" s="30">
        <f t="shared" si="23"/>
        <v>0</v>
      </c>
      <c r="H74" s="30">
        <f t="shared" si="23"/>
        <v>0</v>
      </c>
      <c r="I74" s="30">
        <f t="shared" si="23"/>
        <v>151889</v>
      </c>
      <c r="J74" s="30">
        <f t="shared" si="23"/>
        <v>272</v>
      </c>
    </row>
    <row r="75" spans="2:10" ht="15.75">
      <c r="B75" s="11" t="s">
        <v>17</v>
      </c>
      <c r="C75" s="21">
        <f t="shared" si="23"/>
        <v>2211332</v>
      </c>
      <c r="D75" s="21">
        <f t="shared" si="23"/>
        <v>3963</v>
      </c>
      <c r="E75" s="21">
        <f t="shared" si="23"/>
        <v>12419</v>
      </c>
      <c r="F75" s="21">
        <f t="shared" si="23"/>
        <v>22</v>
      </c>
      <c r="G75" s="21">
        <f t="shared" si="23"/>
        <v>0</v>
      </c>
      <c r="H75" s="21">
        <f t="shared" si="23"/>
        <v>0</v>
      </c>
      <c r="I75" s="21">
        <f t="shared" si="23"/>
        <v>2223751</v>
      </c>
      <c r="J75" s="21">
        <f t="shared" si="23"/>
        <v>3985</v>
      </c>
    </row>
    <row r="76" spans="2:10" ht="15.75">
      <c r="B76" s="11" t="s">
        <v>26</v>
      </c>
      <c r="C76" s="23">
        <f>C31+C54</f>
        <v>2211332</v>
      </c>
      <c r="D76" s="23">
        <f aca="true" t="shared" si="24" ref="D76:J76">D31+D54</f>
        <v>3963</v>
      </c>
      <c r="E76" s="23">
        <f t="shared" si="24"/>
        <v>12419</v>
      </c>
      <c r="F76" s="23">
        <f t="shared" si="24"/>
        <v>22</v>
      </c>
      <c r="G76" s="23">
        <f t="shared" si="24"/>
        <v>0</v>
      </c>
      <c r="H76" s="23">
        <f t="shared" si="24"/>
        <v>0</v>
      </c>
      <c r="I76" s="23">
        <f t="shared" si="24"/>
        <v>2223751</v>
      </c>
      <c r="J76" s="23">
        <f t="shared" si="24"/>
        <v>3985</v>
      </c>
    </row>
    <row r="77" spans="2:10" ht="31.5">
      <c r="B77" s="34" t="s">
        <v>27</v>
      </c>
      <c r="C77" s="23">
        <f>C32+C55</f>
        <v>0</v>
      </c>
      <c r="D77" s="23">
        <f aca="true" t="shared" si="25" ref="D77:J77">D32+D55</f>
        <v>0</v>
      </c>
      <c r="E77" s="23">
        <f t="shared" si="25"/>
        <v>0</v>
      </c>
      <c r="F77" s="23">
        <f t="shared" si="25"/>
        <v>0</v>
      </c>
      <c r="G77" s="23">
        <f t="shared" si="25"/>
        <v>0</v>
      </c>
      <c r="H77" s="23">
        <f t="shared" si="25"/>
        <v>0</v>
      </c>
      <c r="I77" s="23">
        <f t="shared" si="25"/>
        <v>0</v>
      </c>
      <c r="J77" s="23">
        <f t="shared" si="25"/>
        <v>0</v>
      </c>
    </row>
    <row r="80" spans="2:9" ht="15">
      <c r="B80" s="7"/>
      <c r="C80" s="7"/>
      <c r="D80" s="7"/>
      <c r="E80" s="7"/>
      <c r="F80" s="7"/>
      <c r="G80" s="7"/>
      <c r="H80" s="7"/>
      <c r="I80" s="7"/>
    </row>
    <row r="84" spans="2:9" ht="15">
      <c r="B84" s="38" t="s">
        <v>28</v>
      </c>
      <c r="I84" s="1" t="s">
        <v>29</v>
      </c>
    </row>
    <row r="89" ht="15">
      <c r="B89" s="38"/>
    </row>
    <row r="90" ht="15">
      <c r="B90" s="38"/>
    </row>
  </sheetData>
  <sheetProtection selectLockedCells="1" selectUnlockedCells="1"/>
  <mergeCells count="6">
    <mergeCell ref="B4:J4"/>
    <mergeCell ref="B8:B9"/>
    <mergeCell ref="C8:D8"/>
    <mergeCell ref="E8:F8"/>
    <mergeCell ref="G8:H8"/>
    <mergeCell ref="I8:J8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&amp;C&amp;"Arial,Обычный"&amp;A</oddHeader>
    <oddFooter>&amp;C&amp;"Arial,Обычный"Страница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0"/>
  <sheetViews>
    <sheetView zoomScale="80" zoomScaleNormal="80" zoomScaleSheetLayoutView="75" zoomScalePageLayoutView="0" workbookViewId="0" topLeftCell="A1">
      <selection activeCell="C80" sqref="C80"/>
    </sheetView>
  </sheetViews>
  <sheetFormatPr defaultColWidth="11.625" defaultRowHeight="12.75"/>
  <cols>
    <col min="1" max="1" width="12.75390625" style="1" customWidth="1"/>
    <col min="2" max="2" width="66.125" style="1" customWidth="1"/>
    <col min="3" max="3" width="27.375" style="1" customWidth="1"/>
    <col min="4" max="11" width="20.75390625" style="1" customWidth="1"/>
    <col min="12" max="12" width="15.25390625" style="1" customWidth="1"/>
    <col min="13" max="13" width="11.625" style="1" customWidth="1"/>
    <col min="14" max="14" width="15.875" style="1" customWidth="1"/>
    <col min="15" max="15" width="17.375" style="1" customWidth="1"/>
    <col min="16" max="16" width="15.75390625" style="1" customWidth="1"/>
    <col min="17" max="16384" width="11.625" style="1" customWidth="1"/>
  </cols>
  <sheetData>
    <row r="1" spans="3:4" ht="15">
      <c r="C1" s="2"/>
      <c r="D1" s="2"/>
    </row>
    <row r="2" spans="3:8" ht="15">
      <c r="C2" s="3"/>
      <c r="D2" s="3"/>
      <c r="G2" s="3"/>
      <c r="H2" s="3"/>
    </row>
    <row r="3" spans="3:4" ht="15">
      <c r="C3" s="3"/>
      <c r="D3" s="3"/>
    </row>
    <row r="4" spans="1:10" ht="15.75">
      <c r="A4" s="4"/>
      <c r="B4" s="66" t="s">
        <v>32</v>
      </c>
      <c r="C4" s="66"/>
      <c r="D4" s="66"/>
      <c r="E4" s="66"/>
      <c r="F4" s="66"/>
      <c r="G4" s="66"/>
      <c r="H4" s="66"/>
      <c r="I4" s="66"/>
      <c r="J4" s="66"/>
    </row>
    <row r="5" spans="3:4" ht="15">
      <c r="C5" s="5"/>
      <c r="D5" s="5"/>
    </row>
    <row r="6" spans="5:6" ht="15">
      <c r="E6" s="6"/>
      <c r="F6" s="6"/>
    </row>
    <row r="7" spans="3:4" ht="15">
      <c r="C7" s="7"/>
      <c r="D7" s="7"/>
    </row>
    <row r="8" spans="2:10" s="8" customFormat="1" ht="31.5" customHeight="1">
      <c r="B8" s="67" t="s">
        <v>1</v>
      </c>
      <c r="C8" s="67" t="s">
        <v>2</v>
      </c>
      <c r="D8" s="67"/>
      <c r="E8" s="67" t="s">
        <v>3</v>
      </c>
      <c r="F8" s="67"/>
      <c r="G8" s="67" t="s">
        <v>4</v>
      </c>
      <c r="H8" s="67"/>
      <c r="I8" s="67" t="s">
        <v>5</v>
      </c>
      <c r="J8" s="67"/>
    </row>
    <row r="9" spans="2:10" s="9" customFormat="1" ht="31.5" customHeight="1">
      <c r="B9" s="67"/>
      <c r="C9" s="10" t="s">
        <v>6</v>
      </c>
      <c r="D9" s="10" t="s">
        <v>7</v>
      </c>
      <c r="E9" s="10" t="s">
        <v>6</v>
      </c>
      <c r="F9" s="10" t="s">
        <v>7</v>
      </c>
      <c r="G9" s="10" t="s">
        <v>6</v>
      </c>
      <c r="H9" s="10" t="s">
        <v>7</v>
      </c>
      <c r="I9" s="10" t="s">
        <v>6</v>
      </c>
      <c r="J9" s="10" t="s">
        <v>7</v>
      </c>
    </row>
    <row r="10" spans="2:10" ht="15.75">
      <c r="B10" s="11"/>
      <c r="C10" s="12"/>
      <c r="D10" s="12"/>
      <c r="E10" s="12"/>
      <c r="F10" s="12"/>
      <c r="G10" s="12"/>
      <c r="H10" s="12"/>
      <c r="I10" s="13"/>
      <c r="J10" s="14"/>
    </row>
    <row r="11" spans="2:10" ht="15.75">
      <c r="B11" s="11" t="s">
        <v>8</v>
      </c>
      <c r="C11" s="39"/>
      <c r="D11" s="39"/>
      <c r="E11" s="39"/>
      <c r="F11" s="39"/>
      <c r="G11" s="39"/>
      <c r="H11" s="39"/>
      <c r="I11" s="40"/>
      <c r="J11" s="14"/>
    </row>
    <row r="12" spans="2:10" ht="15.75">
      <c r="B12" s="11"/>
      <c r="C12" s="39"/>
      <c r="D12" s="39"/>
      <c r="E12" s="39"/>
      <c r="F12" s="39"/>
      <c r="G12" s="39"/>
      <c r="H12" s="39"/>
      <c r="I12" s="40"/>
      <c r="J12" s="14"/>
    </row>
    <row r="13" spans="2:10" ht="15.75">
      <c r="B13" s="11" t="s">
        <v>9</v>
      </c>
      <c r="C13" s="15">
        <f>C14+C15</f>
        <v>734319</v>
      </c>
      <c r="D13" s="15">
        <f aca="true" t="shared" si="0" ref="D13:I13">D14+D15</f>
        <v>1360</v>
      </c>
      <c r="E13" s="15">
        <f t="shared" si="0"/>
        <v>7367</v>
      </c>
      <c r="F13" s="15">
        <f t="shared" si="0"/>
        <v>14</v>
      </c>
      <c r="G13" s="15">
        <f t="shared" si="0"/>
        <v>0</v>
      </c>
      <c r="H13" s="15">
        <f t="shared" si="0"/>
        <v>0</v>
      </c>
      <c r="I13" s="16">
        <f t="shared" si="0"/>
        <v>741686</v>
      </c>
      <c r="J13" s="15">
        <f>J14+J15</f>
        <v>1374</v>
      </c>
    </row>
    <row r="14" spans="2:10" ht="15">
      <c r="B14" s="17" t="s">
        <v>10</v>
      </c>
      <c r="C14" s="18">
        <v>564816</v>
      </c>
      <c r="D14" s="18">
        <f>C14/30/18</f>
        <v>1046</v>
      </c>
      <c r="E14" s="19">
        <v>0</v>
      </c>
      <c r="F14" s="18">
        <f>E14/30/18</f>
        <v>0</v>
      </c>
      <c r="G14" s="19">
        <v>0</v>
      </c>
      <c r="H14" s="18">
        <f>G14/30/18</f>
        <v>0</v>
      </c>
      <c r="I14" s="44">
        <f>C14+E14+G14</f>
        <v>564816</v>
      </c>
      <c r="J14" s="19">
        <f>D14+F14+H14</f>
        <v>1046</v>
      </c>
    </row>
    <row r="15" spans="2:10" ht="15">
      <c r="B15" s="17" t="s">
        <v>11</v>
      </c>
      <c r="C15" s="18">
        <v>169503</v>
      </c>
      <c r="D15" s="18">
        <f>C15/30/18</f>
        <v>314</v>
      </c>
      <c r="E15" s="19">
        <v>7367</v>
      </c>
      <c r="F15" s="18">
        <f>E15/30/18</f>
        <v>14</v>
      </c>
      <c r="G15" s="19">
        <v>0</v>
      </c>
      <c r="H15" s="18">
        <f>G15/30/18</f>
        <v>0</v>
      </c>
      <c r="I15" s="44">
        <f>C15+E15+G15</f>
        <v>176870</v>
      </c>
      <c r="J15" s="19">
        <f>D15+F15+H15</f>
        <v>328</v>
      </c>
    </row>
    <row r="16" spans="2:10" ht="15.75">
      <c r="B16" s="11" t="s">
        <v>12</v>
      </c>
      <c r="C16" s="21">
        <f>C20+C23+C26</f>
        <v>821444</v>
      </c>
      <c r="D16" s="21">
        <f aca="true" t="shared" si="1" ref="D16:J16">D20+D23+D26</f>
        <v>1521</v>
      </c>
      <c r="E16" s="21">
        <f t="shared" si="1"/>
        <v>0</v>
      </c>
      <c r="F16" s="21">
        <f t="shared" si="1"/>
        <v>0</v>
      </c>
      <c r="G16" s="21">
        <f t="shared" si="1"/>
        <v>0</v>
      </c>
      <c r="H16" s="21">
        <f t="shared" si="1"/>
        <v>0</v>
      </c>
      <c r="I16" s="22">
        <f t="shared" si="1"/>
        <v>821444</v>
      </c>
      <c r="J16" s="21">
        <f t="shared" si="1"/>
        <v>1521</v>
      </c>
    </row>
    <row r="17" spans="2:10" ht="15.75">
      <c r="B17" s="11" t="s">
        <v>13</v>
      </c>
      <c r="C17" s="23"/>
      <c r="D17" s="24"/>
      <c r="E17" s="23"/>
      <c r="F17" s="23"/>
      <c r="G17" s="23"/>
      <c r="H17" s="23"/>
      <c r="I17" s="41"/>
      <c r="J17" s="14"/>
    </row>
    <row r="18" spans="2:10" ht="15">
      <c r="B18" s="17" t="s">
        <v>10</v>
      </c>
      <c r="C18" s="18">
        <f aca="true" t="shared" si="2" ref="C18:G19">C21+C24+C27</f>
        <v>330315</v>
      </c>
      <c r="D18" s="18">
        <f>C18/30/18</f>
        <v>612</v>
      </c>
      <c r="E18" s="18">
        <f t="shared" si="2"/>
        <v>0</v>
      </c>
      <c r="F18" s="18">
        <f>E18/30/18</f>
        <v>0</v>
      </c>
      <c r="G18" s="18">
        <f t="shared" si="2"/>
        <v>0</v>
      </c>
      <c r="H18" s="18">
        <f>G18/30/18</f>
        <v>0</v>
      </c>
      <c r="I18" s="44">
        <f aca="true" t="shared" si="3" ref="I18:J28">C18+E18+G18</f>
        <v>330315</v>
      </c>
      <c r="J18" s="19">
        <f t="shared" si="3"/>
        <v>612</v>
      </c>
    </row>
    <row r="19" spans="2:10" ht="15">
      <c r="B19" s="17" t="s">
        <v>11</v>
      </c>
      <c r="C19" s="18">
        <f t="shared" si="2"/>
        <v>491129</v>
      </c>
      <c r="D19" s="18">
        <f>C19/30/18</f>
        <v>909</v>
      </c>
      <c r="E19" s="18">
        <f t="shared" si="2"/>
        <v>0</v>
      </c>
      <c r="F19" s="18">
        <f>E19/30/18</f>
        <v>0</v>
      </c>
      <c r="G19" s="18">
        <f t="shared" si="2"/>
        <v>0</v>
      </c>
      <c r="H19" s="18">
        <f>G19/30/18</f>
        <v>0</v>
      </c>
      <c r="I19" s="44">
        <f t="shared" si="3"/>
        <v>491129</v>
      </c>
      <c r="J19" s="19">
        <f t="shared" si="3"/>
        <v>909</v>
      </c>
    </row>
    <row r="20" spans="2:10" ht="30">
      <c r="B20" s="26" t="s">
        <v>14</v>
      </c>
      <c r="C20" s="27">
        <f>C21+C22</f>
        <v>525692</v>
      </c>
      <c r="D20" s="27">
        <f aca="true" t="shared" si="4" ref="D20:J20">D21+D22</f>
        <v>973</v>
      </c>
      <c r="E20" s="27">
        <f t="shared" si="4"/>
        <v>0</v>
      </c>
      <c r="F20" s="27">
        <f t="shared" si="4"/>
        <v>0</v>
      </c>
      <c r="G20" s="27">
        <f t="shared" si="4"/>
        <v>0</v>
      </c>
      <c r="H20" s="27">
        <f t="shared" si="4"/>
        <v>0</v>
      </c>
      <c r="I20" s="28">
        <f t="shared" si="4"/>
        <v>525692</v>
      </c>
      <c r="J20" s="27">
        <f t="shared" si="4"/>
        <v>973</v>
      </c>
    </row>
    <row r="21" spans="2:10" ht="15">
      <c r="B21" s="29" t="s">
        <v>10</v>
      </c>
      <c r="C21" s="30">
        <v>238307</v>
      </c>
      <c r="D21" s="31">
        <f>C21/30/18</f>
        <v>441</v>
      </c>
      <c r="E21" s="30">
        <v>0</v>
      </c>
      <c r="F21" s="31">
        <f>E21/30/18</f>
        <v>0</v>
      </c>
      <c r="G21" s="30">
        <v>0</v>
      </c>
      <c r="H21" s="31">
        <f>G21/30/18</f>
        <v>0</v>
      </c>
      <c r="I21" s="45">
        <f t="shared" si="3"/>
        <v>238307</v>
      </c>
      <c r="J21" s="30">
        <f t="shared" si="3"/>
        <v>441</v>
      </c>
    </row>
    <row r="22" spans="2:10" ht="15">
      <c r="B22" s="29" t="s">
        <v>11</v>
      </c>
      <c r="C22" s="30">
        <v>287385</v>
      </c>
      <c r="D22" s="31">
        <f>C22/30/18</f>
        <v>532</v>
      </c>
      <c r="E22" s="30">
        <v>0</v>
      </c>
      <c r="F22" s="31">
        <f>E22/30/18</f>
        <v>0</v>
      </c>
      <c r="G22" s="30">
        <v>0</v>
      </c>
      <c r="H22" s="31">
        <f>G22/30/18</f>
        <v>0</v>
      </c>
      <c r="I22" s="45">
        <f t="shared" si="3"/>
        <v>287385</v>
      </c>
      <c r="J22" s="30">
        <f t="shared" si="3"/>
        <v>532</v>
      </c>
    </row>
    <row r="23" spans="2:10" ht="75">
      <c r="B23" s="26" t="s">
        <v>15</v>
      </c>
      <c r="C23" s="27">
        <f>C24+C25</f>
        <v>150101</v>
      </c>
      <c r="D23" s="27">
        <f aca="true" t="shared" si="5" ref="D23:J23">D24+D25</f>
        <v>278</v>
      </c>
      <c r="E23" s="27">
        <f t="shared" si="5"/>
        <v>0</v>
      </c>
      <c r="F23" s="27">
        <f t="shared" si="5"/>
        <v>0</v>
      </c>
      <c r="G23" s="27">
        <f t="shared" si="5"/>
        <v>0</v>
      </c>
      <c r="H23" s="27">
        <f t="shared" si="5"/>
        <v>0</v>
      </c>
      <c r="I23" s="28">
        <f t="shared" si="5"/>
        <v>150101</v>
      </c>
      <c r="J23" s="27">
        <f t="shared" si="5"/>
        <v>278</v>
      </c>
    </row>
    <row r="24" spans="2:10" ht="15">
      <c r="B24" s="29" t="s">
        <v>10</v>
      </c>
      <c r="C24" s="30">
        <v>88842</v>
      </c>
      <c r="D24" s="31">
        <f>C24/30/18</f>
        <v>165</v>
      </c>
      <c r="E24" s="30">
        <v>0</v>
      </c>
      <c r="F24" s="31">
        <f>E24/30/18</f>
        <v>0</v>
      </c>
      <c r="G24" s="30">
        <v>0</v>
      </c>
      <c r="H24" s="31">
        <f>G24/30/18</f>
        <v>0</v>
      </c>
      <c r="I24" s="45">
        <f t="shared" si="3"/>
        <v>88842</v>
      </c>
      <c r="J24" s="30">
        <f t="shared" si="3"/>
        <v>165</v>
      </c>
    </row>
    <row r="25" spans="2:10" ht="15">
      <c r="B25" s="29" t="s">
        <v>11</v>
      </c>
      <c r="C25" s="30">
        <v>61259</v>
      </c>
      <c r="D25" s="31">
        <f>C25/30/18</f>
        <v>113</v>
      </c>
      <c r="E25" s="30">
        <v>0</v>
      </c>
      <c r="F25" s="31">
        <f>E25/30/18</f>
        <v>0</v>
      </c>
      <c r="G25" s="30">
        <v>0</v>
      </c>
      <c r="H25" s="31">
        <f>G25/30/18</f>
        <v>0</v>
      </c>
      <c r="I25" s="45">
        <f t="shared" si="3"/>
        <v>61259</v>
      </c>
      <c r="J25" s="30">
        <f t="shared" si="3"/>
        <v>113</v>
      </c>
    </row>
    <row r="26" spans="2:10" ht="30">
      <c r="B26" s="26" t="s">
        <v>16</v>
      </c>
      <c r="C26" s="27">
        <f>C27+C28</f>
        <v>145651</v>
      </c>
      <c r="D26" s="27">
        <f aca="true" t="shared" si="6" ref="D26:J26">D27+D28</f>
        <v>270</v>
      </c>
      <c r="E26" s="27">
        <f t="shared" si="6"/>
        <v>0</v>
      </c>
      <c r="F26" s="27">
        <f t="shared" si="6"/>
        <v>0</v>
      </c>
      <c r="G26" s="27">
        <f t="shared" si="6"/>
        <v>0</v>
      </c>
      <c r="H26" s="27">
        <f t="shared" si="6"/>
        <v>0</v>
      </c>
      <c r="I26" s="28">
        <f t="shared" si="6"/>
        <v>145651</v>
      </c>
      <c r="J26" s="27">
        <f t="shared" si="6"/>
        <v>270</v>
      </c>
    </row>
    <row r="27" spans="2:10" ht="15">
      <c r="B27" s="29" t="s">
        <v>10</v>
      </c>
      <c r="C27" s="30">
        <v>3166</v>
      </c>
      <c r="D27" s="31">
        <f>C27/30/18</f>
        <v>6</v>
      </c>
      <c r="E27" s="30">
        <v>0</v>
      </c>
      <c r="F27" s="31">
        <f>E27/30/18</f>
        <v>0</v>
      </c>
      <c r="G27" s="30">
        <v>0</v>
      </c>
      <c r="H27" s="31">
        <f>G27/30/18</f>
        <v>0</v>
      </c>
      <c r="I27" s="45">
        <f t="shared" si="3"/>
        <v>3166</v>
      </c>
      <c r="J27" s="30">
        <f t="shared" si="3"/>
        <v>6</v>
      </c>
    </row>
    <row r="28" spans="2:10" ht="15">
      <c r="B28" s="29" t="s">
        <v>11</v>
      </c>
      <c r="C28" s="30">
        <v>142485</v>
      </c>
      <c r="D28" s="31">
        <f>C28/30/18</f>
        <v>264</v>
      </c>
      <c r="E28" s="30">
        <v>0</v>
      </c>
      <c r="F28" s="31">
        <f>E28/30/18</f>
        <v>0</v>
      </c>
      <c r="G28" s="30">
        <v>0</v>
      </c>
      <c r="H28" s="31">
        <f>G28/30/18</f>
        <v>0</v>
      </c>
      <c r="I28" s="45">
        <f t="shared" si="3"/>
        <v>142485</v>
      </c>
      <c r="J28" s="30">
        <f t="shared" si="3"/>
        <v>264</v>
      </c>
    </row>
    <row r="29" spans="2:10" ht="15.75">
      <c r="B29" s="11" t="s">
        <v>17</v>
      </c>
      <c r="C29" s="21">
        <f>C13+C16</f>
        <v>1555763</v>
      </c>
      <c r="D29" s="21">
        <f aca="true" t="shared" si="7" ref="D29:J29">D13+D16</f>
        <v>2881</v>
      </c>
      <c r="E29" s="21">
        <f t="shared" si="7"/>
        <v>7367</v>
      </c>
      <c r="F29" s="21">
        <f t="shared" si="7"/>
        <v>14</v>
      </c>
      <c r="G29" s="21">
        <f t="shared" si="7"/>
        <v>0</v>
      </c>
      <c r="H29" s="21">
        <f t="shared" si="7"/>
        <v>0</v>
      </c>
      <c r="I29" s="22">
        <f t="shared" si="7"/>
        <v>1563130</v>
      </c>
      <c r="J29" s="21">
        <f t="shared" si="7"/>
        <v>2895</v>
      </c>
    </row>
    <row r="30" spans="2:10" ht="15.75">
      <c r="B30" s="12"/>
      <c r="C30" s="23"/>
      <c r="D30" s="24">
        <f>C30/30/18</f>
        <v>0</v>
      </c>
      <c r="E30" s="23"/>
      <c r="F30" s="24">
        <f>E30/30/18</f>
        <v>0</v>
      </c>
      <c r="G30" s="23"/>
      <c r="H30" s="24">
        <f>G30/30/18</f>
        <v>0</v>
      </c>
      <c r="I30" s="41"/>
      <c r="J30" s="14"/>
    </row>
    <row r="31" spans="2:10" ht="15.75">
      <c r="B31" s="11" t="s">
        <v>18</v>
      </c>
      <c r="C31" s="33">
        <v>1555763</v>
      </c>
      <c r="D31" s="24">
        <f>C31/30/18</f>
        <v>2881</v>
      </c>
      <c r="E31" s="23">
        <v>7367</v>
      </c>
      <c r="F31" s="24">
        <f>E31/30/18</f>
        <v>14</v>
      </c>
      <c r="G31" s="23">
        <v>0</v>
      </c>
      <c r="H31" s="24">
        <f>G31/30/18</f>
        <v>0</v>
      </c>
      <c r="I31" s="41">
        <f>C31+E31+G31</f>
        <v>1563130</v>
      </c>
      <c r="J31" s="41">
        <f>D31+F31+H31</f>
        <v>2895</v>
      </c>
    </row>
    <row r="32" spans="2:10" ht="31.5">
      <c r="B32" s="34" t="s">
        <v>19</v>
      </c>
      <c r="C32" s="23">
        <v>0</v>
      </c>
      <c r="D32" s="24">
        <f>C32/30/18</f>
        <v>0</v>
      </c>
      <c r="E32" s="23">
        <v>0</v>
      </c>
      <c r="F32" s="24">
        <f>E32/30/18</f>
        <v>0</v>
      </c>
      <c r="G32" s="23">
        <v>0</v>
      </c>
      <c r="H32" s="24">
        <f>G32/30/18</f>
        <v>0</v>
      </c>
      <c r="I32" s="41">
        <f>C32+E32+G32</f>
        <v>0</v>
      </c>
      <c r="J32" s="43">
        <v>0</v>
      </c>
    </row>
    <row r="33" spans="2:10" ht="15.75">
      <c r="B33" s="11"/>
      <c r="C33" s="23"/>
      <c r="D33" s="24"/>
      <c r="E33" s="23"/>
      <c r="F33" s="23"/>
      <c r="G33" s="23"/>
      <c r="H33" s="23"/>
      <c r="I33" s="41"/>
      <c r="J33" s="14"/>
    </row>
    <row r="34" spans="2:10" ht="15.75">
      <c r="B34" s="11" t="s">
        <v>20</v>
      </c>
      <c r="C34" s="23"/>
      <c r="D34" s="24"/>
      <c r="E34" s="23"/>
      <c r="F34" s="23"/>
      <c r="G34" s="23"/>
      <c r="H34" s="23"/>
      <c r="I34" s="41"/>
      <c r="J34" s="14"/>
    </row>
    <row r="35" spans="2:10" ht="15.75">
      <c r="B35" s="11"/>
      <c r="C35" s="23"/>
      <c r="D35" s="24"/>
      <c r="E35" s="23"/>
      <c r="F35" s="23"/>
      <c r="G35" s="23"/>
      <c r="H35" s="23"/>
      <c r="I35" s="41"/>
      <c r="J35" s="14"/>
    </row>
    <row r="36" spans="2:10" ht="15.75">
      <c r="B36" s="11" t="s">
        <v>9</v>
      </c>
      <c r="C36" s="21">
        <f>C37+C38</f>
        <v>155523</v>
      </c>
      <c r="D36" s="21">
        <f aca="true" t="shared" si="8" ref="D36:J36">D37+D38</f>
        <v>288</v>
      </c>
      <c r="E36" s="21">
        <f t="shared" si="8"/>
        <v>0</v>
      </c>
      <c r="F36" s="21">
        <f t="shared" si="8"/>
        <v>0</v>
      </c>
      <c r="G36" s="21">
        <f t="shared" si="8"/>
        <v>0</v>
      </c>
      <c r="H36" s="21">
        <f t="shared" si="8"/>
        <v>0</v>
      </c>
      <c r="I36" s="22">
        <f t="shared" si="8"/>
        <v>155523</v>
      </c>
      <c r="J36" s="21">
        <f t="shared" si="8"/>
        <v>288</v>
      </c>
    </row>
    <row r="37" spans="2:10" ht="15">
      <c r="B37" s="17" t="s">
        <v>10</v>
      </c>
      <c r="C37" s="19">
        <v>121393</v>
      </c>
      <c r="D37" s="18">
        <f>C37/30/18</f>
        <v>225</v>
      </c>
      <c r="E37" s="19">
        <v>0</v>
      </c>
      <c r="F37" s="18">
        <f>E37/30/18</f>
        <v>0</v>
      </c>
      <c r="G37" s="19">
        <v>0</v>
      </c>
      <c r="H37" s="18">
        <f>G37/30/18</f>
        <v>0</v>
      </c>
      <c r="I37" s="44">
        <f>C37+E37+G37</f>
        <v>121393</v>
      </c>
      <c r="J37" s="19">
        <f>D37+F37+H37</f>
        <v>225</v>
      </c>
    </row>
    <row r="38" spans="2:10" ht="15">
      <c r="B38" s="17" t="s">
        <v>11</v>
      </c>
      <c r="C38" s="19">
        <v>34130</v>
      </c>
      <c r="D38" s="18">
        <f>C38/30/18</f>
        <v>63</v>
      </c>
      <c r="E38" s="19">
        <v>0</v>
      </c>
      <c r="F38" s="18">
        <f>E38/30/18</f>
        <v>0</v>
      </c>
      <c r="G38" s="19">
        <v>0</v>
      </c>
      <c r="H38" s="18">
        <f>G38/30/18</f>
        <v>0</v>
      </c>
      <c r="I38" s="44">
        <f>C38+E38+G38</f>
        <v>34130</v>
      </c>
      <c r="J38" s="19">
        <f>D38+F38+H38</f>
        <v>63</v>
      </c>
    </row>
    <row r="39" spans="2:10" ht="15.75">
      <c r="B39" s="11" t="s">
        <v>21</v>
      </c>
      <c r="C39" s="21">
        <f>C43+C46+C49</f>
        <v>344925</v>
      </c>
      <c r="D39" s="21">
        <f aca="true" t="shared" si="9" ref="D39:J39">D43+D46+D49</f>
        <v>639</v>
      </c>
      <c r="E39" s="21">
        <f t="shared" si="9"/>
        <v>0</v>
      </c>
      <c r="F39" s="21">
        <f t="shared" si="9"/>
        <v>0</v>
      </c>
      <c r="G39" s="21">
        <f t="shared" si="9"/>
        <v>0</v>
      </c>
      <c r="H39" s="21">
        <f t="shared" si="9"/>
        <v>0</v>
      </c>
      <c r="I39" s="22">
        <f t="shared" si="9"/>
        <v>344925</v>
      </c>
      <c r="J39" s="21">
        <f t="shared" si="9"/>
        <v>639</v>
      </c>
    </row>
    <row r="40" spans="2:10" ht="15.75">
      <c r="B40" s="11" t="s">
        <v>13</v>
      </c>
      <c r="C40" s="23"/>
      <c r="D40" s="24"/>
      <c r="E40" s="23"/>
      <c r="F40" s="23"/>
      <c r="G40" s="23"/>
      <c r="H40" s="23"/>
      <c r="I40" s="41"/>
      <c r="J40" s="14"/>
    </row>
    <row r="41" spans="2:10" ht="15">
      <c r="B41" s="17" t="s">
        <v>10</v>
      </c>
      <c r="C41" s="18">
        <f aca="true" t="shared" si="10" ref="C41:G42">C44+C47+C50</f>
        <v>311545</v>
      </c>
      <c r="D41" s="18">
        <f>C41/30/18</f>
        <v>577</v>
      </c>
      <c r="E41" s="18">
        <f t="shared" si="10"/>
        <v>0</v>
      </c>
      <c r="F41" s="18">
        <f>E41/30/18</f>
        <v>0</v>
      </c>
      <c r="G41" s="18">
        <f t="shared" si="10"/>
        <v>0</v>
      </c>
      <c r="H41" s="18">
        <f>G41/30/18</f>
        <v>0</v>
      </c>
      <c r="I41" s="44">
        <f aca="true" t="shared" si="11" ref="I41:J55">C41+E41+G41</f>
        <v>311545</v>
      </c>
      <c r="J41" s="19">
        <f t="shared" si="11"/>
        <v>577</v>
      </c>
    </row>
    <row r="42" spans="2:10" ht="15">
      <c r="B42" s="17" t="s">
        <v>11</v>
      </c>
      <c r="C42" s="18">
        <f t="shared" si="10"/>
        <v>33380</v>
      </c>
      <c r="D42" s="18">
        <f>C42/30/18</f>
        <v>62</v>
      </c>
      <c r="E42" s="18">
        <f t="shared" si="10"/>
        <v>0</v>
      </c>
      <c r="F42" s="18">
        <f>E42/30/18</f>
        <v>0</v>
      </c>
      <c r="G42" s="18">
        <f t="shared" si="10"/>
        <v>0</v>
      </c>
      <c r="H42" s="18">
        <f>G42/30/18</f>
        <v>0</v>
      </c>
      <c r="I42" s="44">
        <f t="shared" si="11"/>
        <v>33380</v>
      </c>
      <c r="J42" s="19">
        <f t="shared" si="11"/>
        <v>62</v>
      </c>
    </row>
    <row r="43" spans="2:10" ht="30">
      <c r="B43" s="26" t="s">
        <v>14</v>
      </c>
      <c r="C43" s="27">
        <f>C44+C45</f>
        <v>294108</v>
      </c>
      <c r="D43" s="27">
        <f aca="true" t="shared" si="12" ref="D43:J43">D44+D45</f>
        <v>545</v>
      </c>
      <c r="E43" s="27">
        <f t="shared" si="12"/>
        <v>0</v>
      </c>
      <c r="F43" s="27">
        <f t="shared" si="12"/>
        <v>0</v>
      </c>
      <c r="G43" s="27">
        <f t="shared" si="12"/>
        <v>0</v>
      </c>
      <c r="H43" s="27">
        <f t="shared" si="12"/>
        <v>0</v>
      </c>
      <c r="I43" s="28">
        <f t="shared" si="12"/>
        <v>294108</v>
      </c>
      <c r="J43" s="27">
        <f t="shared" si="12"/>
        <v>545</v>
      </c>
    </row>
    <row r="44" spans="2:10" ht="15">
      <c r="B44" s="29" t="s">
        <v>10</v>
      </c>
      <c r="C44" s="30">
        <v>266162</v>
      </c>
      <c r="D44" s="31">
        <f>C44/30/18</f>
        <v>493</v>
      </c>
      <c r="E44" s="35">
        <v>0</v>
      </c>
      <c r="F44" s="31">
        <f>E44/30/18</f>
        <v>0</v>
      </c>
      <c r="G44" s="30">
        <v>0</v>
      </c>
      <c r="H44" s="31">
        <f>G44/30/18</f>
        <v>0</v>
      </c>
      <c r="I44" s="45">
        <f t="shared" si="11"/>
        <v>266162</v>
      </c>
      <c r="J44" s="30">
        <f t="shared" si="11"/>
        <v>493</v>
      </c>
    </row>
    <row r="45" spans="2:10" ht="15">
      <c r="B45" s="29" t="s">
        <v>11</v>
      </c>
      <c r="C45" s="30">
        <v>27946</v>
      </c>
      <c r="D45" s="31">
        <f>C45/30/18</f>
        <v>52</v>
      </c>
      <c r="E45" s="30">
        <v>0</v>
      </c>
      <c r="F45" s="31">
        <f>E45/30/18</f>
        <v>0</v>
      </c>
      <c r="G45" s="30">
        <v>0</v>
      </c>
      <c r="H45" s="31">
        <f>G45/30/18</f>
        <v>0</v>
      </c>
      <c r="I45" s="45">
        <f t="shared" si="11"/>
        <v>27946</v>
      </c>
      <c r="J45" s="30">
        <f t="shared" si="11"/>
        <v>52</v>
      </c>
    </row>
    <row r="46" spans="2:10" ht="75">
      <c r="B46" s="26" t="s">
        <v>15</v>
      </c>
      <c r="C46" s="27">
        <f>C47+C48</f>
        <v>45383</v>
      </c>
      <c r="D46" s="27">
        <f aca="true" t="shared" si="13" ref="D46:J46">D47+D48</f>
        <v>84</v>
      </c>
      <c r="E46" s="27">
        <f t="shared" si="13"/>
        <v>0</v>
      </c>
      <c r="F46" s="27">
        <f t="shared" si="13"/>
        <v>0</v>
      </c>
      <c r="G46" s="27">
        <f t="shared" si="13"/>
        <v>0</v>
      </c>
      <c r="H46" s="27">
        <f t="shared" si="13"/>
        <v>0</v>
      </c>
      <c r="I46" s="28">
        <f t="shared" si="13"/>
        <v>45383</v>
      </c>
      <c r="J46" s="27">
        <f t="shared" si="13"/>
        <v>84</v>
      </c>
    </row>
    <row r="47" spans="2:10" ht="15">
      <c r="B47" s="29" t="s">
        <v>10</v>
      </c>
      <c r="C47" s="36">
        <v>45383</v>
      </c>
      <c r="D47" s="31">
        <f>C47/30/18</f>
        <v>84</v>
      </c>
      <c r="E47" s="30">
        <v>0</v>
      </c>
      <c r="F47" s="31">
        <f>E47/30/18</f>
        <v>0</v>
      </c>
      <c r="G47" s="30">
        <v>0</v>
      </c>
      <c r="H47" s="31">
        <f>G47/30/18</f>
        <v>0</v>
      </c>
      <c r="I47" s="45">
        <f t="shared" si="11"/>
        <v>45383</v>
      </c>
      <c r="J47" s="30">
        <f t="shared" si="11"/>
        <v>84</v>
      </c>
    </row>
    <row r="48" spans="2:10" ht="15">
      <c r="B48" s="29" t="s">
        <v>11</v>
      </c>
      <c r="C48" s="30">
        <v>0</v>
      </c>
      <c r="D48" s="31">
        <f>C48/30/18</f>
        <v>0</v>
      </c>
      <c r="E48" s="30">
        <v>0</v>
      </c>
      <c r="F48" s="31">
        <f>E48/30/18</f>
        <v>0</v>
      </c>
      <c r="G48" s="30">
        <v>0</v>
      </c>
      <c r="H48" s="31">
        <f>G48/30/18</f>
        <v>0</v>
      </c>
      <c r="I48" s="45">
        <f t="shared" si="11"/>
        <v>0</v>
      </c>
      <c r="J48" s="30">
        <f t="shared" si="11"/>
        <v>0</v>
      </c>
    </row>
    <row r="49" spans="2:10" ht="30">
      <c r="B49" s="26" t="s">
        <v>16</v>
      </c>
      <c r="C49" s="27">
        <f>C50+C51</f>
        <v>5434</v>
      </c>
      <c r="D49" s="27">
        <f aca="true" t="shared" si="14" ref="D49:J49">D50+D51</f>
        <v>10</v>
      </c>
      <c r="E49" s="27">
        <f t="shared" si="14"/>
        <v>0</v>
      </c>
      <c r="F49" s="27">
        <f t="shared" si="14"/>
        <v>0</v>
      </c>
      <c r="G49" s="27">
        <f t="shared" si="14"/>
        <v>0</v>
      </c>
      <c r="H49" s="27">
        <f t="shared" si="14"/>
        <v>0</v>
      </c>
      <c r="I49" s="28">
        <f t="shared" si="14"/>
        <v>5434</v>
      </c>
      <c r="J49" s="27">
        <f t="shared" si="14"/>
        <v>10</v>
      </c>
    </row>
    <row r="50" spans="2:10" ht="15">
      <c r="B50" s="29" t="s">
        <v>10</v>
      </c>
      <c r="C50" s="30">
        <v>0</v>
      </c>
      <c r="D50" s="31">
        <f>C50/30/18</f>
        <v>0</v>
      </c>
      <c r="E50" s="30">
        <v>0</v>
      </c>
      <c r="F50" s="31">
        <f>E50/30/18</f>
        <v>0</v>
      </c>
      <c r="G50" s="30">
        <v>0</v>
      </c>
      <c r="H50" s="31">
        <f>G50/30/18</f>
        <v>0</v>
      </c>
      <c r="I50" s="45">
        <f t="shared" si="11"/>
        <v>0</v>
      </c>
      <c r="J50" s="30">
        <f t="shared" si="11"/>
        <v>0</v>
      </c>
    </row>
    <row r="51" spans="2:10" ht="15">
      <c r="B51" s="29" t="s">
        <v>11</v>
      </c>
      <c r="C51" s="30">
        <v>5434</v>
      </c>
      <c r="D51" s="31">
        <f>C51/30/18</f>
        <v>10</v>
      </c>
      <c r="E51" s="30">
        <v>0</v>
      </c>
      <c r="F51" s="31">
        <f>E51/30/18</f>
        <v>0</v>
      </c>
      <c r="G51" s="30">
        <v>0</v>
      </c>
      <c r="H51" s="31">
        <f>G51/30/18</f>
        <v>0</v>
      </c>
      <c r="I51" s="45">
        <f t="shared" si="11"/>
        <v>5434</v>
      </c>
      <c r="J51" s="30">
        <f t="shared" si="11"/>
        <v>10</v>
      </c>
    </row>
    <row r="52" spans="2:10" ht="15.75">
      <c r="B52" s="11" t="s">
        <v>17</v>
      </c>
      <c r="C52" s="21">
        <f>C36+C39</f>
        <v>500448</v>
      </c>
      <c r="D52" s="21">
        <f aca="true" t="shared" si="15" ref="D52:J52">D36+D39</f>
        <v>927</v>
      </c>
      <c r="E52" s="21">
        <f t="shared" si="15"/>
        <v>0</v>
      </c>
      <c r="F52" s="21">
        <f t="shared" si="15"/>
        <v>0</v>
      </c>
      <c r="G52" s="21">
        <f t="shared" si="15"/>
        <v>0</v>
      </c>
      <c r="H52" s="21">
        <f t="shared" si="15"/>
        <v>0</v>
      </c>
      <c r="I52" s="22">
        <f t="shared" si="15"/>
        <v>500448</v>
      </c>
      <c r="J52" s="21">
        <f t="shared" si="15"/>
        <v>927</v>
      </c>
    </row>
    <row r="53" spans="2:10" ht="15.75">
      <c r="B53" s="12"/>
      <c r="C53" s="23"/>
      <c r="D53" s="24"/>
      <c r="E53" s="23"/>
      <c r="F53" s="23"/>
      <c r="G53" s="23"/>
      <c r="H53" s="23"/>
      <c r="I53" s="41"/>
      <c r="J53" s="14"/>
    </row>
    <row r="54" spans="2:10" ht="15.75">
      <c r="B54" s="11" t="s">
        <v>22</v>
      </c>
      <c r="C54" s="23">
        <v>500448</v>
      </c>
      <c r="D54" s="24">
        <f>C54/30/18</f>
        <v>927</v>
      </c>
      <c r="E54" s="23">
        <v>0</v>
      </c>
      <c r="F54" s="24">
        <f>E54/30/18</f>
        <v>0</v>
      </c>
      <c r="G54" s="23">
        <v>0</v>
      </c>
      <c r="H54" s="24">
        <f>G54/30/18</f>
        <v>0</v>
      </c>
      <c r="I54" s="41">
        <f t="shared" si="11"/>
        <v>500448</v>
      </c>
      <c r="J54" s="23">
        <f t="shared" si="11"/>
        <v>927</v>
      </c>
    </row>
    <row r="55" spans="2:10" ht="31.5">
      <c r="B55" s="34" t="s">
        <v>23</v>
      </c>
      <c r="C55" s="23">
        <v>0</v>
      </c>
      <c r="D55" s="24">
        <f>C55/30/18</f>
        <v>0</v>
      </c>
      <c r="E55" s="23">
        <v>0</v>
      </c>
      <c r="F55" s="24">
        <f>E55/30/18</f>
        <v>0</v>
      </c>
      <c r="G55" s="23">
        <v>0</v>
      </c>
      <c r="H55" s="24">
        <f>G55/30/18</f>
        <v>0</v>
      </c>
      <c r="I55" s="41">
        <f t="shared" si="11"/>
        <v>0</v>
      </c>
      <c r="J55" s="23">
        <f t="shared" si="11"/>
        <v>0</v>
      </c>
    </row>
    <row r="56" spans="2:10" ht="15.75">
      <c r="B56" s="11"/>
      <c r="C56" s="23"/>
      <c r="D56" s="23"/>
      <c r="E56" s="23"/>
      <c r="F56" s="24"/>
      <c r="G56" s="23"/>
      <c r="H56" s="24"/>
      <c r="I56" s="41"/>
      <c r="J56" s="14"/>
    </row>
    <row r="57" spans="2:10" ht="15.75">
      <c r="B57" s="11" t="s">
        <v>24</v>
      </c>
      <c r="C57" s="23"/>
      <c r="D57" s="23"/>
      <c r="E57" s="23"/>
      <c r="F57" s="24"/>
      <c r="G57" s="23"/>
      <c r="H57" s="24"/>
      <c r="I57" s="41"/>
      <c r="J57" s="14"/>
    </row>
    <row r="58" spans="2:10" ht="15.75">
      <c r="B58" s="11"/>
      <c r="C58" s="23"/>
      <c r="D58" s="23"/>
      <c r="E58" s="23"/>
      <c r="F58" s="24"/>
      <c r="G58" s="23"/>
      <c r="H58" s="24"/>
      <c r="I58" s="41"/>
      <c r="J58" s="14"/>
    </row>
    <row r="59" spans="2:10" ht="15.75">
      <c r="B59" s="11" t="s">
        <v>25</v>
      </c>
      <c r="C59" s="23">
        <f>C13+C36</f>
        <v>889842</v>
      </c>
      <c r="D59" s="23">
        <f aca="true" t="shared" si="16" ref="D59:J59">D13+D36</f>
        <v>1648</v>
      </c>
      <c r="E59" s="23">
        <f t="shared" si="16"/>
        <v>7367</v>
      </c>
      <c r="F59" s="23">
        <f t="shared" si="16"/>
        <v>14</v>
      </c>
      <c r="G59" s="23">
        <f t="shared" si="16"/>
        <v>0</v>
      </c>
      <c r="H59" s="23">
        <f t="shared" si="16"/>
        <v>0</v>
      </c>
      <c r="I59" s="23">
        <f t="shared" si="16"/>
        <v>897209</v>
      </c>
      <c r="J59" s="23">
        <f t="shared" si="16"/>
        <v>1662</v>
      </c>
    </row>
    <row r="60" spans="2:10" ht="15">
      <c r="B60" s="17" t="s">
        <v>10</v>
      </c>
      <c r="C60" s="19">
        <f aca="true" t="shared" si="17" ref="C60:J75">C14+C37</f>
        <v>686209</v>
      </c>
      <c r="D60" s="19">
        <f t="shared" si="17"/>
        <v>1271</v>
      </c>
      <c r="E60" s="19">
        <f t="shared" si="17"/>
        <v>0</v>
      </c>
      <c r="F60" s="19">
        <f t="shared" si="17"/>
        <v>0</v>
      </c>
      <c r="G60" s="19">
        <f t="shared" si="17"/>
        <v>0</v>
      </c>
      <c r="H60" s="19">
        <f t="shared" si="17"/>
        <v>0</v>
      </c>
      <c r="I60" s="19">
        <f t="shared" si="17"/>
        <v>686209</v>
      </c>
      <c r="J60" s="19">
        <f t="shared" si="17"/>
        <v>1271</v>
      </c>
    </row>
    <row r="61" spans="2:10" ht="15">
      <c r="B61" s="17" t="s">
        <v>11</v>
      </c>
      <c r="C61" s="19">
        <f t="shared" si="17"/>
        <v>203633</v>
      </c>
      <c r="D61" s="19">
        <f t="shared" si="17"/>
        <v>377</v>
      </c>
      <c r="E61" s="19">
        <f t="shared" si="17"/>
        <v>7367</v>
      </c>
      <c r="F61" s="19">
        <f t="shared" si="17"/>
        <v>14</v>
      </c>
      <c r="G61" s="19">
        <f t="shared" si="17"/>
        <v>0</v>
      </c>
      <c r="H61" s="19">
        <f t="shared" si="17"/>
        <v>0</v>
      </c>
      <c r="I61" s="19">
        <f t="shared" si="17"/>
        <v>211000</v>
      </c>
      <c r="J61" s="19">
        <f t="shared" si="17"/>
        <v>391</v>
      </c>
    </row>
    <row r="62" spans="2:10" ht="15.75">
      <c r="B62" s="11" t="s">
        <v>12</v>
      </c>
      <c r="C62" s="23">
        <f t="shared" si="17"/>
        <v>1166369</v>
      </c>
      <c r="D62" s="23">
        <f t="shared" si="17"/>
        <v>2160</v>
      </c>
      <c r="E62" s="23">
        <f t="shared" si="17"/>
        <v>0</v>
      </c>
      <c r="F62" s="23">
        <f t="shared" si="17"/>
        <v>0</v>
      </c>
      <c r="G62" s="23">
        <f t="shared" si="17"/>
        <v>0</v>
      </c>
      <c r="H62" s="23">
        <f t="shared" si="17"/>
        <v>0</v>
      </c>
      <c r="I62" s="23">
        <f t="shared" si="17"/>
        <v>1166369</v>
      </c>
      <c r="J62" s="23">
        <f t="shared" si="17"/>
        <v>2160</v>
      </c>
    </row>
    <row r="63" spans="2:10" ht="15.75">
      <c r="B63" s="11" t="s">
        <v>13</v>
      </c>
      <c r="C63" s="23"/>
      <c r="D63" s="23"/>
      <c r="E63" s="23"/>
      <c r="F63" s="23"/>
      <c r="G63" s="23"/>
      <c r="H63" s="23"/>
      <c r="I63" s="23"/>
      <c r="J63" s="23">
        <f t="shared" si="17"/>
        <v>0</v>
      </c>
    </row>
    <row r="64" spans="2:10" ht="15.75">
      <c r="B64" s="17" t="s">
        <v>10</v>
      </c>
      <c r="C64" s="23">
        <f t="shared" si="17"/>
        <v>641860</v>
      </c>
      <c r="D64" s="23">
        <f t="shared" si="17"/>
        <v>1189</v>
      </c>
      <c r="E64" s="23">
        <f t="shared" si="17"/>
        <v>0</v>
      </c>
      <c r="F64" s="23">
        <f t="shared" si="17"/>
        <v>0</v>
      </c>
      <c r="G64" s="23">
        <f t="shared" si="17"/>
        <v>0</v>
      </c>
      <c r="H64" s="23">
        <f t="shared" si="17"/>
        <v>0</v>
      </c>
      <c r="I64" s="23">
        <f t="shared" si="17"/>
        <v>641860</v>
      </c>
      <c r="J64" s="23">
        <f t="shared" si="17"/>
        <v>1189</v>
      </c>
    </row>
    <row r="65" spans="2:10" ht="15.75">
      <c r="B65" s="17" t="s">
        <v>11</v>
      </c>
      <c r="C65" s="23">
        <f t="shared" si="17"/>
        <v>524509</v>
      </c>
      <c r="D65" s="23">
        <f t="shared" si="17"/>
        <v>971</v>
      </c>
      <c r="E65" s="23">
        <f t="shared" si="17"/>
        <v>0</v>
      </c>
      <c r="F65" s="23">
        <f t="shared" si="17"/>
        <v>0</v>
      </c>
      <c r="G65" s="23">
        <f t="shared" si="17"/>
        <v>0</v>
      </c>
      <c r="H65" s="23">
        <f t="shared" si="17"/>
        <v>0</v>
      </c>
      <c r="I65" s="23">
        <f t="shared" si="17"/>
        <v>524509</v>
      </c>
      <c r="J65" s="23">
        <f t="shared" si="17"/>
        <v>971</v>
      </c>
    </row>
    <row r="66" spans="2:10" ht="30">
      <c r="B66" s="26" t="s">
        <v>14</v>
      </c>
      <c r="C66" s="27">
        <f t="shared" si="17"/>
        <v>819800</v>
      </c>
      <c r="D66" s="27">
        <f t="shared" si="17"/>
        <v>1518</v>
      </c>
      <c r="E66" s="27">
        <f t="shared" si="17"/>
        <v>0</v>
      </c>
      <c r="F66" s="27">
        <f t="shared" si="17"/>
        <v>0</v>
      </c>
      <c r="G66" s="27">
        <f t="shared" si="17"/>
        <v>0</v>
      </c>
      <c r="H66" s="27">
        <f t="shared" si="17"/>
        <v>0</v>
      </c>
      <c r="I66" s="27">
        <f t="shared" si="17"/>
        <v>819800</v>
      </c>
      <c r="J66" s="27">
        <f t="shared" si="17"/>
        <v>1518</v>
      </c>
    </row>
    <row r="67" spans="1:10" ht="15">
      <c r="A67" s="7"/>
      <c r="B67" s="29" t="s">
        <v>10</v>
      </c>
      <c r="C67" s="30">
        <f t="shared" si="17"/>
        <v>504469</v>
      </c>
      <c r="D67" s="30">
        <f t="shared" si="17"/>
        <v>934</v>
      </c>
      <c r="E67" s="30">
        <f t="shared" si="17"/>
        <v>0</v>
      </c>
      <c r="F67" s="30">
        <f t="shared" si="17"/>
        <v>0</v>
      </c>
      <c r="G67" s="30">
        <f t="shared" si="17"/>
        <v>0</v>
      </c>
      <c r="H67" s="30">
        <f t="shared" si="17"/>
        <v>0</v>
      </c>
      <c r="I67" s="30">
        <f t="shared" si="17"/>
        <v>504469</v>
      </c>
      <c r="J67" s="30">
        <f t="shared" si="17"/>
        <v>934</v>
      </c>
    </row>
    <row r="68" spans="1:10" ht="15">
      <c r="A68" s="7"/>
      <c r="B68" s="29" t="s">
        <v>11</v>
      </c>
      <c r="C68" s="30">
        <f t="shared" si="17"/>
        <v>315331</v>
      </c>
      <c r="D68" s="30">
        <f t="shared" si="17"/>
        <v>584</v>
      </c>
      <c r="E68" s="30">
        <f t="shared" si="17"/>
        <v>0</v>
      </c>
      <c r="F68" s="30">
        <f t="shared" si="17"/>
        <v>0</v>
      </c>
      <c r="G68" s="30">
        <f t="shared" si="17"/>
        <v>0</v>
      </c>
      <c r="H68" s="30">
        <f t="shared" si="17"/>
        <v>0</v>
      </c>
      <c r="I68" s="30">
        <f t="shared" si="17"/>
        <v>315331</v>
      </c>
      <c r="J68" s="30">
        <f t="shared" si="17"/>
        <v>584</v>
      </c>
    </row>
    <row r="69" spans="1:10" ht="75">
      <c r="A69" s="37"/>
      <c r="B69" s="26" t="s">
        <v>15</v>
      </c>
      <c r="C69" s="27">
        <f t="shared" si="17"/>
        <v>195484</v>
      </c>
      <c r="D69" s="27">
        <f t="shared" si="17"/>
        <v>362</v>
      </c>
      <c r="E69" s="27">
        <f t="shared" si="17"/>
        <v>0</v>
      </c>
      <c r="F69" s="27">
        <f t="shared" si="17"/>
        <v>0</v>
      </c>
      <c r="G69" s="27">
        <f t="shared" si="17"/>
        <v>0</v>
      </c>
      <c r="H69" s="27">
        <f t="shared" si="17"/>
        <v>0</v>
      </c>
      <c r="I69" s="27">
        <f t="shared" si="17"/>
        <v>195484</v>
      </c>
      <c r="J69" s="27">
        <f t="shared" si="17"/>
        <v>362</v>
      </c>
    </row>
    <row r="70" spans="2:10" ht="15">
      <c r="B70" s="29" t="s">
        <v>10</v>
      </c>
      <c r="C70" s="30">
        <f t="shared" si="17"/>
        <v>134225</v>
      </c>
      <c r="D70" s="30">
        <f t="shared" si="17"/>
        <v>249</v>
      </c>
      <c r="E70" s="30">
        <f t="shared" si="17"/>
        <v>0</v>
      </c>
      <c r="F70" s="30">
        <f t="shared" si="17"/>
        <v>0</v>
      </c>
      <c r="G70" s="30">
        <f t="shared" si="17"/>
        <v>0</v>
      </c>
      <c r="H70" s="30">
        <f t="shared" si="17"/>
        <v>0</v>
      </c>
      <c r="I70" s="30">
        <f t="shared" si="17"/>
        <v>134225</v>
      </c>
      <c r="J70" s="30">
        <f t="shared" si="17"/>
        <v>249</v>
      </c>
    </row>
    <row r="71" spans="2:10" ht="15">
      <c r="B71" s="29" t="s">
        <v>11</v>
      </c>
      <c r="C71" s="30">
        <f t="shared" si="17"/>
        <v>61259</v>
      </c>
      <c r="D71" s="30">
        <f t="shared" si="17"/>
        <v>113</v>
      </c>
      <c r="E71" s="30">
        <f t="shared" si="17"/>
        <v>0</v>
      </c>
      <c r="F71" s="30">
        <f t="shared" si="17"/>
        <v>0</v>
      </c>
      <c r="G71" s="30">
        <f t="shared" si="17"/>
        <v>0</v>
      </c>
      <c r="H71" s="30">
        <f t="shared" si="17"/>
        <v>0</v>
      </c>
      <c r="I71" s="30">
        <f t="shared" si="17"/>
        <v>61259</v>
      </c>
      <c r="J71" s="30">
        <f t="shared" si="17"/>
        <v>113</v>
      </c>
    </row>
    <row r="72" spans="2:10" ht="30">
      <c r="B72" s="26" t="s">
        <v>16</v>
      </c>
      <c r="C72" s="27">
        <f t="shared" si="17"/>
        <v>151085</v>
      </c>
      <c r="D72" s="27">
        <f t="shared" si="17"/>
        <v>280</v>
      </c>
      <c r="E72" s="27">
        <f t="shared" si="17"/>
        <v>0</v>
      </c>
      <c r="F72" s="27">
        <f t="shared" si="17"/>
        <v>0</v>
      </c>
      <c r="G72" s="27">
        <f t="shared" si="17"/>
        <v>0</v>
      </c>
      <c r="H72" s="27">
        <f t="shared" si="17"/>
        <v>0</v>
      </c>
      <c r="I72" s="27">
        <f t="shared" si="17"/>
        <v>151085</v>
      </c>
      <c r="J72" s="27">
        <f t="shared" si="17"/>
        <v>280</v>
      </c>
    </row>
    <row r="73" spans="2:10" ht="15">
      <c r="B73" s="29" t="s">
        <v>10</v>
      </c>
      <c r="C73" s="30">
        <f t="shared" si="17"/>
        <v>3166</v>
      </c>
      <c r="D73" s="30">
        <f t="shared" si="17"/>
        <v>6</v>
      </c>
      <c r="E73" s="30">
        <f t="shared" si="17"/>
        <v>0</v>
      </c>
      <c r="F73" s="30">
        <f t="shared" si="17"/>
        <v>0</v>
      </c>
      <c r="G73" s="30">
        <f t="shared" si="17"/>
        <v>0</v>
      </c>
      <c r="H73" s="30">
        <f t="shared" si="17"/>
        <v>0</v>
      </c>
      <c r="I73" s="30">
        <f t="shared" si="17"/>
        <v>3166</v>
      </c>
      <c r="J73" s="30">
        <f t="shared" si="17"/>
        <v>6</v>
      </c>
    </row>
    <row r="74" spans="2:10" ht="15">
      <c r="B74" s="29" t="s">
        <v>11</v>
      </c>
      <c r="C74" s="30">
        <f t="shared" si="17"/>
        <v>147919</v>
      </c>
      <c r="D74" s="30">
        <f t="shared" si="17"/>
        <v>274</v>
      </c>
      <c r="E74" s="30">
        <f t="shared" si="17"/>
        <v>0</v>
      </c>
      <c r="F74" s="30">
        <f t="shared" si="17"/>
        <v>0</v>
      </c>
      <c r="G74" s="30">
        <f t="shared" si="17"/>
        <v>0</v>
      </c>
      <c r="H74" s="30">
        <f t="shared" si="17"/>
        <v>0</v>
      </c>
      <c r="I74" s="30">
        <f t="shared" si="17"/>
        <v>147919</v>
      </c>
      <c r="J74" s="30">
        <f t="shared" si="17"/>
        <v>274</v>
      </c>
    </row>
    <row r="75" spans="2:10" ht="15.75">
      <c r="B75" s="11" t="s">
        <v>17</v>
      </c>
      <c r="C75" s="21">
        <f t="shared" si="17"/>
        <v>2056211</v>
      </c>
      <c r="D75" s="21">
        <f t="shared" si="17"/>
        <v>3808</v>
      </c>
      <c r="E75" s="21">
        <f t="shared" si="17"/>
        <v>7367</v>
      </c>
      <c r="F75" s="21">
        <f t="shared" si="17"/>
        <v>14</v>
      </c>
      <c r="G75" s="21">
        <f t="shared" si="17"/>
        <v>0</v>
      </c>
      <c r="H75" s="21">
        <f t="shared" si="17"/>
        <v>0</v>
      </c>
      <c r="I75" s="21">
        <f t="shared" si="17"/>
        <v>2063578</v>
      </c>
      <c r="J75" s="21">
        <f>J29+J52</f>
        <v>3822</v>
      </c>
    </row>
    <row r="76" spans="2:10" ht="15.75">
      <c r="B76" s="11" t="s">
        <v>26</v>
      </c>
      <c r="C76" s="23">
        <f>C31+C54</f>
        <v>2056211</v>
      </c>
      <c r="D76" s="23">
        <f aca="true" t="shared" si="18" ref="D76:I76">D31+D54</f>
        <v>3808</v>
      </c>
      <c r="E76" s="23">
        <f t="shared" si="18"/>
        <v>7367</v>
      </c>
      <c r="F76" s="23">
        <f t="shared" si="18"/>
        <v>14</v>
      </c>
      <c r="G76" s="23">
        <f t="shared" si="18"/>
        <v>0</v>
      </c>
      <c r="H76" s="23">
        <f t="shared" si="18"/>
        <v>0</v>
      </c>
      <c r="I76" s="23">
        <f t="shared" si="18"/>
        <v>2063578</v>
      </c>
      <c r="J76" s="21">
        <f>J31+J54</f>
        <v>3822</v>
      </c>
    </row>
    <row r="77" spans="2:10" ht="31.5">
      <c r="B77" s="34" t="s">
        <v>27</v>
      </c>
      <c r="C77" s="23">
        <f>C32+C55</f>
        <v>0</v>
      </c>
      <c r="D77" s="23">
        <f aca="true" t="shared" si="19" ref="D77:J77">D32+D55</f>
        <v>0</v>
      </c>
      <c r="E77" s="23">
        <f t="shared" si="19"/>
        <v>0</v>
      </c>
      <c r="F77" s="23">
        <f t="shared" si="19"/>
        <v>0</v>
      </c>
      <c r="G77" s="23">
        <f t="shared" si="19"/>
        <v>0</v>
      </c>
      <c r="H77" s="23">
        <f t="shared" si="19"/>
        <v>0</v>
      </c>
      <c r="I77" s="23">
        <f t="shared" si="19"/>
        <v>0</v>
      </c>
      <c r="J77" s="23">
        <f t="shared" si="19"/>
        <v>0</v>
      </c>
    </row>
    <row r="80" spans="2:9" ht="15">
      <c r="B80" s="7"/>
      <c r="C80" s="7"/>
      <c r="D80" s="7"/>
      <c r="E80" s="7"/>
      <c r="F80" s="7"/>
      <c r="G80" s="7"/>
      <c r="H80" s="7"/>
      <c r="I80" s="7"/>
    </row>
    <row r="84" spans="2:9" ht="15">
      <c r="B84" s="38" t="s">
        <v>28</v>
      </c>
      <c r="I84" s="1" t="s">
        <v>29</v>
      </c>
    </row>
    <row r="89" ht="15">
      <c r="B89" s="38"/>
    </row>
    <row r="90" ht="15">
      <c r="B90" s="38"/>
    </row>
  </sheetData>
  <sheetProtection selectLockedCells="1" selectUnlockedCells="1"/>
  <mergeCells count="6">
    <mergeCell ref="B4:J4"/>
    <mergeCell ref="B8:B9"/>
    <mergeCell ref="C8:D8"/>
    <mergeCell ref="E8:F8"/>
    <mergeCell ref="G8:H8"/>
    <mergeCell ref="I8:J8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&amp;C&amp;"Arial,Обычный"&amp;A</oddHeader>
    <oddFooter>&amp;C&amp;"Arial,Обычный"Страница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90"/>
  <sheetViews>
    <sheetView zoomScale="70" zoomScaleNormal="70" zoomScaleSheetLayoutView="75" zoomScalePageLayoutView="0" workbookViewId="0" topLeftCell="A1">
      <selection activeCell="C14" sqref="C14"/>
    </sheetView>
  </sheetViews>
  <sheetFormatPr defaultColWidth="11.625" defaultRowHeight="12.75"/>
  <cols>
    <col min="1" max="1" width="22.25390625" style="1" customWidth="1"/>
    <col min="2" max="2" width="67.25390625" style="1" customWidth="1"/>
    <col min="3" max="3" width="29.25390625" style="1" customWidth="1"/>
    <col min="4" max="11" width="20.75390625" style="1" customWidth="1"/>
    <col min="12" max="12" width="15.25390625" style="1" customWidth="1"/>
    <col min="13" max="13" width="11.625" style="1" customWidth="1"/>
    <col min="14" max="14" width="15.875" style="1" customWidth="1"/>
    <col min="15" max="15" width="17.375" style="1" customWidth="1"/>
    <col min="16" max="16" width="15.75390625" style="1" customWidth="1"/>
    <col min="17" max="16384" width="11.625" style="1" customWidth="1"/>
  </cols>
  <sheetData>
    <row r="1" spans="3:4" ht="15">
      <c r="C1" s="2"/>
      <c r="D1" s="2"/>
    </row>
    <row r="2" spans="3:8" ht="15">
      <c r="C2" s="3"/>
      <c r="D2" s="3"/>
      <c r="G2" s="3"/>
      <c r="H2" s="3"/>
    </row>
    <row r="3" spans="3:4" ht="15">
      <c r="C3" s="3"/>
      <c r="D3" s="3"/>
    </row>
    <row r="4" spans="1:10" ht="15.75">
      <c r="A4" s="4"/>
      <c r="B4" s="66" t="s">
        <v>33</v>
      </c>
      <c r="C4" s="66"/>
      <c r="D4" s="66"/>
      <c r="E4" s="66"/>
      <c r="F4" s="66"/>
      <c r="G4" s="66"/>
      <c r="H4" s="66"/>
      <c r="I4" s="66"/>
      <c r="J4" s="66"/>
    </row>
    <row r="5" spans="3:4" ht="15">
      <c r="C5" s="5"/>
      <c r="D5" s="5"/>
    </row>
    <row r="6" spans="5:6" ht="15">
      <c r="E6" s="6"/>
      <c r="F6" s="6"/>
    </row>
    <row r="7" spans="3:4" ht="15">
      <c r="C7" s="7"/>
      <c r="D7" s="7"/>
    </row>
    <row r="8" spans="2:10" s="8" customFormat="1" ht="31.5" customHeight="1">
      <c r="B8" s="67" t="s">
        <v>1</v>
      </c>
      <c r="C8" s="67" t="s">
        <v>2</v>
      </c>
      <c r="D8" s="67"/>
      <c r="E8" s="67" t="s">
        <v>3</v>
      </c>
      <c r="F8" s="67"/>
      <c r="G8" s="67" t="s">
        <v>4</v>
      </c>
      <c r="H8" s="67"/>
      <c r="I8" s="67" t="s">
        <v>5</v>
      </c>
      <c r="J8" s="67"/>
    </row>
    <row r="9" spans="2:10" s="9" customFormat="1" ht="31.5" customHeight="1">
      <c r="B9" s="67"/>
      <c r="C9" s="10" t="s">
        <v>6</v>
      </c>
      <c r="D9" s="10" t="s">
        <v>7</v>
      </c>
      <c r="E9" s="10" t="s">
        <v>6</v>
      </c>
      <c r="F9" s="10" t="s">
        <v>7</v>
      </c>
      <c r="G9" s="10" t="s">
        <v>6</v>
      </c>
      <c r="H9" s="10" t="s">
        <v>7</v>
      </c>
      <c r="I9" s="46" t="s">
        <v>6</v>
      </c>
      <c r="J9" s="10" t="s">
        <v>7</v>
      </c>
    </row>
    <row r="10" spans="2:10" ht="15.75">
      <c r="B10" s="11"/>
      <c r="C10" s="12"/>
      <c r="D10" s="12"/>
      <c r="E10" s="12"/>
      <c r="F10" s="12"/>
      <c r="G10" s="12"/>
      <c r="H10" s="12"/>
      <c r="I10" s="13"/>
      <c r="J10" s="14"/>
    </row>
    <row r="11" spans="2:10" ht="15.75">
      <c r="B11" s="11" t="s">
        <v>8</v>
      </c>
      <c r="C11" s="12"/>
      <c r="D11" s="12"/>
      <c r="E11" s="12"/>
      <c r="F11" s="12"/>
      <c r="G11" s="12"/>
      <c r="H11" s="12"/>
      <c r="I11" s="13"/>
      <c r="J11" s="14"/>
    </row>
    <row r="12" spans="2:10" ht="15.75">
      <c r="B12" s="11"/>
      <c r="C12" s="12"/>
      <c r="D12" s="12"/>
      <c r="E12" s="12"/>
      <c r="F12" s="12"/>
      <c r="G12" s="12"/>
      <c r="H12" s="12"/>
      <c r="I12" s="13"/>
      <c r="J12" s="14"/>
    </row>
    <row r="13" spans="2:10" ht="15.75">
      <c r="B13" s="11" t="s">
        <v>9</v>
      </c>
      <c r="C13" s="15">
        <f aca="true" t="shared" si="0" ref="C13:J13">C14+C15</f>
        <v>634883</v>
      </c>
      <c r="D13" s="15">
        <f t="shared" si="0"/>
        <v>1138</v>
      </c>
      <c r="E13" s="15">
        <f t="shared" si="0"/>
        <v>5467</v>
      </c>
      <c r="F13" s="15">
        <f t="shared" si="0"/>
        <v>10</v>
      </c>
      <c r="G13" s="15">
        <f t="shared" si="0"/>
        <v>0</v>
      </c>
      <c r="H13" s="15">
        <f t="shared" si="0"/>
        <v>0</v>
      </c>
      <c r="I13" s="16">
        <f t="shared" si="0"/>
        <v>640350</v>
      </c>
      <c r="J13" s="15">
        <f t="shared" si="0"/>
        <v>1148</v>
      </c>
    </row>
    <row r="14" spans="2:10" ht="15">
      <c r="B14" s="17" t="s">
        <v>10</v>
      </c>
      <c r="C14" s="18">
        <v>520112</v>
      </c>
      <c r="D14" s="18">
        <f>C14/31/18</f>
        <v>932</v>
      </c>
      <c r="E14" s="19">
        <v>0</v>
      </c>
      <c r="F14" s="18">
        <f>E14/31/18</f>
        <v>0</v>
      </c>
      <c r="G14" s="19">
        <v>0</v>
      </c>
      <c r="H14" s="18">
        <f>G14/31/18</f>
        <v>0</v>
      </c>
      <c r="I14" s="44">
        <f>C14+E14+G14</f>
        <v>520112</v>
      </c>
      <c r="J14" s="19">
        <f>D14+F14+H14</f>
        <v>932</v>
      </c>
    </row>
    <row r="15" spans="2:10" ht="15">
      <c r="B15" s="17" t="s">
        <v>11</v>
      </c>
      <c r="C15" s="18">
        <v>114771</v>
      </c>
      <c r="D15" s="18">
        <f>C15/31/18</f>
        <v>206</v>
      </c>
      <c r="E15" s="19">
        <v>5467</v>
      </c>
      <c r="F15" s="18">
        <f>E15/31/18</f>
        <v>10</v>
      </c>
      <c r="G15" s="19">
        <v>0</v>
      </c>
      <c r="H15" s="18">
        <f>G15/31/18</f>
        <v>0</v>
      </c>
      <c r="I15" s="44">
        <f>C15+E15+G15</f>
        <v>120238</v>
      </c>
      <c r="J15" s="19">
        <f>D15+F15+H15</f>
        <v>216</v>
      </c>
    </row>
    <row r="16" spans="2:10" ht="15.75">
      <c r="B16" s="11" t="s">
        <v>12</v>
      </c>
      <c r="C16" s="21">
        <f>C20+C23+C26</f>
        <v>731867</v>
      </c>
      <c r="D16" s="21">
        <f aca="true" t="shared" si="1" ref="D16:J16">D20+D23+D26</f>
        <v>1312</v>
      </c>
      <c r="E16" s="21">
        <f t="shared" si="1"/>
        <v>0</v>
      </c>
      <c r="F16" s="21">
        <f t="shared" si="1"/>
        <v>0</v>
      </c>
      <c r="G16" s="21">
        <f t="shared" si="1"/>
        <v>0</v>
      </c>
      <c r="H16" s="21">
        <f t="shared" si="1"/>
        <v>0</v>
      </c>
      <c r="I16" s="22">
        <f t="shared" si="1"/>
        <v>731867</v>
      </c>
      <c r="J16" s="21">
        <f t="shared" si="1"/>
        <v>1312</v>
      </c>
    </row>
    <row r="17" spans="2:10" ht="15.75">
      <c r="B17" s="11" t="s">
        <v>13</v>
      </c>
      <c r="C17" s="23"/>
      <c r="D17" s="24"/>
      <c r="E17" s="23"/>
      <c r="F17" s="23"/>
      <c r="G17" s="23"/>
      <c r="H17" s="23"/>
      <c r="I17" s="41"/>
      <c r="J17" s="14"/>
    </row>
    <row r="18" spans="2:10" ht="15">
      <c r="B18" s="17" t="s">
        <v>10</v>
      </c>
      <c r="C18" s="18">
        <f aca="true" t="shared" si="2" ref="C18:I19">C21+C24+C27</f>
        <v>248355</v>
      </c>
      <c r="D18" s="18">
        <f>C18/31/18</f>
        <v>445</v>
      </c>
      <c r="E18" s="18">
        <f t="shared" si="2"/>
        <v>0</v>
      </c>
      <c r="F18" s="18">
        <f>E18/31/18</f>
        <v>0</v>
      </c>
      <c r="G18" s="18">
        <f t="shared" si="2"/>
        <v>0</v>
      </c>
      <c r="H18" s="18">
        <f>G18/31/18</f>
        <v>0</v>
      </c>
      <c r="I18" s="20">
        <f t="shared" si="2"/>
        <v>248355</v>
      </c>
      <c r="J18" s="18">
        <f>J21+J24+J27</f>
        <v>445</v>
      </c>
    </row>
    <row r="19" spans="2:10" ht="15">
      <c r="B19" s="17" t="s">
        <v>11</v>
      </c>
      <c r="C19" s="18">
        <f t="shared" si="2"/>
        <v>483512</v>
      </c>
      <c r="D19" s="18">
        <f>C19/31/18</f>
        <v>867</v>
      </c>
      <c r="E19" s="18">
        <f t="shared" si="2"/>
        <v>0</v>
      </c>
      <c r="F19" s="18">
        <f>E19/31/18</f>
        <v>0</v>
      </c>
      <c r="G19" s="18">
        <f t="shared" si="2"/>
        <v>0</v>
      </c>
      <c r="H19" s="18">
        <f>G19/31/18</f>
        <v>0</v>
      </c>
      <c r="I19" s="20">
        <f t="shared" si="2"/>
        <v>483512</v>
      </c>
      <c r="J19" s="18">
        <f>J22+J25+J28</f>
        <v>867</v>
      </c>
    </row>
    <row r="20" spans="2:10" ht="30">
      <c r="B20" s="26" t="s">
        <v>14</v>
      </c>
      <c r="C20" s="27">
        <f>C21+C22</f>
        <v>499613</v>
      </c>
      <c r="D20" s="27">
        <f aca="true" t="shared" si="3" ref="D20:J20">D21+D22</f>
        <v>896</v>
      </c>
      <c r="E20" s="27">
        <f t="shared" si="3"/>
        <v>0</v>
      </c>
      <c r="F20" s="27">
        <f t="shared" si="3"/>
        <v>0</v>
      </c>
      <c r="G20" s="27">
        <f t="shared" si="3"/>
        <v>0</v>
      </c>
      <c r="H20" s="27">
        <f t="shared" si="3"/>
        <v>0</v>
      </c>
      <c r="I20" s="28">
        <f t="shared" si="3"/>
        <v>499613</v>
      </c>
      <c r="J20" s="27">
        <f t="shared" si="3"/>
        <v>896</v>
      </c>
    </row>
    <row r="21" spans="2:10" ht="15">
      <c r="B21" s="29" t="s">
        <v>10</v>
      </c>
      <c r="C21" s="30">
        <v>196841</v>
      </c>
      <c r="D21" s="31">
        <f>C21/31/18</f>
        <v>353</v>
      </c>
      <c r="E21" s="30"/>
      <c r="F21" s="31">
        <f>E21/31/18</f>
        <v>0</v>
      </c>
      <c r="G21" s="30"/>
      <c r="H21" s="31">
        <f>G21/31/18</f>
        <v>0</v>
      </c>
      <c r="I21" s="45">
        <f>C21+E21+G21</f>
        <v>196841</v>
      </c>
      <c r="J21" s="30">
        <f>D21+F21+H21</f>
        <v>353</v>
      </c>
    </row>
    <row r="22" spans="2:10" ht="15">
      <c r="B22" s="29" t="s">
        <v>11</v>
      </c>
      <c r="C22" s="30">
        <v>302772</v>
      </c>
      <c r="D22" s="31">
        <f>C22/31/18</f>
        <v>543</v>
      </c>
      <c r="E22" s="30"/>
      <c r="F22" s="31">
        <f>E22/31/18</f>
        <v>0</v>
      </c>
      <c r="G22" s="30"/>
      <c r="H22" s="31">
        <f>G22/31/18</f>
        <v>0</v>
      </c>
      <c r="I22" s="45">
        <f>C22+E22+G22</f>
        <v>302772</v>
      </c>
      <c r="J22" s="30">
        <f>D22+F22+H22</f>
        <v>543</v>
      </c>
    </row>
    <row r="23" spans="2:10" ht="75">
      <c r="B23" s="26" t="s">
        <v>15</v>
      </c>
      <c r="C23" s="27">
        <f>C24+C25</f>
        <v>107443</v>
      </c>
      <c r="D23" s="27">
        <f aca="true" t="shared" si="4" ref="D23:J23">D24+D25</f>
        <v>192</v>
      </c>
      <c r="E23" s="27">
        <f t="shared" si="4"/>
        <v>0</v>
      </c>
      <c r="F23" s="27">
        <f t="shared" si="4"/>
        <v>0</v>
      </c>
      <c r="G23" s="27">
        <f t="shared" si="4"/>
        <v>0</v>
      </c>
      <c r="H23" s="27">
        <f t="shared" si="4"/>
        <v>0</v>
      </c>
      <c r="I23" s="28">
        <f t="shared" si="4"/>
        <v>107443</v>
      </c>
      <c r="J23" s="27">
        <f t="shared" si="4"/>
        <v>192</v>
      </c>
    </row>
    <row r="24" spans="2:10" ht="15">
      <c r="B24" s="29" t="s">
        <v>10</v>
      </c>
      <c r="C24" s="30">
        <v>49262</v>
      </c>
      <c r="D24" s="31">
        <f>C24/31/18</f>
        <v>88</v>
      </c>
      <c r="E24" s="30"/>
      <c r="F24" s="31">
        <f>E24/31/18</f>
        <v>0</v>
      </c>
      <c r="G24" s="30"/>
      <c r="H24" s="31">
        <f>G24/31/18</f>
        <v>0</v>
      </c>
      <c r="I24" s="45">
        <f>C24+E24+G24</f>
        <v>49262</v>
      </c>
      <c r="J24" s="30">
        <f>D24+F24+H24</f>
        <v>88</v>
      </c>
    </row>
    <row r="25" spans="2:10" ht="15">
      <c r="B25" s="29" t="s">
        <v>11</v>
      </c>
      <c r="C25" s="30">
        <v>58181</v>
      </c>
      <c r="D25" s="31">
        <f>C25/31/18</f>
        <v>104</v>
      </c>
      <c r="E25" s="30"/>
      <c r="F25" s="31">
        <f>E25/31/18</f>
        <v>0</v>
      </c>
      <c r="G25" s="30"/>
      <c r="H25" s="31">
        <f>G25/31/18</f>
        <v>0</v>
      </c>
      <c r="I25" s="45">
        <f>C25+E25+G25</f>
        <v>58181</v>
      </c>
      <c r="J25" s="30">
        <f>D25+F25+H25</f>
        <v>104</v>
      </c>
    </row>
    <row r="26" spans="2:10" ht="30">
      <c r="B26" s="26" t="s">
        <v>16</v>
      </c>
      <c r="C26" s="27">
        <f>C27+C28</f>
        <v>124811</v>
      </c>
      <c r="D26" s="27">
        <f aca="true" t="shared" si="5" ref="D26:J26">D27+D28</f>
        <v>224</v>
      </c>
      <c r="E26" s="27">
        <f t="shared" si="5"/>
        <v>0</v>
      </c>
      <c r="F26" s="27">
        <f t="shared" si="5"/>
        <v>0</v>
      </c>
      <c r="G26" s="27">
        <f t="shared" si="5"/>
        <v>0</v>
      </c>
      <c r="H26" s="27">
        <f t="shared" si="5"/>
        <v>0</v>
      </c>
      <c r="I26" s="28">
        <f t="shared" si="5"/>
        <v>124811</v>
      </c>
      <c r="J26" s="27">
        <f t="shared" si="5"/>
        <v>224</v>
      </c>
    </row>
    <row r="27" spans="2:10" ht="15">
      <c r="B27" s="29" t="s">
        <v>10</v>
      </c>
      <c r="C27" s="30">
        <v>2252</v>
      </c>
      <c r="D27" s="31">
        <f>C27/31/18</f>
        <v>4</v>
      </c>
      <c r="E27" s="30"/>
      <c r="F27" s="31">
        <f>E27/31/18</f>
        <v>0</v>
      </c>
      <c r="G27" s="30"/>
      <c r="H27" s="31">
        <f>G27/31/18</f>
        <v>0</v>
      </c>
      <c r="I27" s="45">
        <f>C27+E27+G27</f>
        <v>2252</v>
      </c>
      <c r="J27" s="30">
        <f>D27+F27+H27</f>
        <v>4</v>
      </c>
    </row>
    <row r="28" spans="2:10" ht="15">
      <c r="B28" s="29" t="s">
        <v>11</v>
      </c>
      <c r="C28" s="30">
        <v>122559</v>
      </c>
      <c r="D28" s="31">
        <f>C28/31/18</f>
        <v>220</v>
      </c>
      <c r="E28" s="30"/>
      <c r="F28" s="31">
        <f>E28/31/18</f>
        <v>0</v>
      </c>
      <c r="G28" s="30"/>
      <c r="H28" s="31">
        <f>G28/31/18</f>
        <v>0</v>
      </c>
      <c r="I28" s="45">
        <f>C28+E28+G28</f>
        <v>122559</v>
      </c>
      <c r="J28" s="30">
        <f>D28+F28+H28</f>
        <v>220</v>
      </c>
    </row>
    <row r="29" spans="2:10" ht="15.75">
      <c r="B29" s="11" t="s">
        <v>17</v>
      </c>
      <c r="C29" s="21">
        <f>C13+C16</f>
        <v>1366750</v>
      </c>
      <c r="D29" s="21">
        <f>D13+D16</f>
        <v>2450</v>
      </c>
      <c r="E29" s="21">
        <f aca="true" t="shared" si="6" ref="E29:J29">E13+E16</f>
        <v>5467</v>
      </c>
      <c r="F29" s="21">
        <f t="shared" si="6"/>
        <v>10</v>
      </c>
      <c r="G29" s="21">
        <f t="shared" si="6"/>
        <v>0</v>
      </c>
      <c r="H29" s="21">
        <f t="shared" si="6"/>
        <v>0</v>
      </c>
      <c r="I29" s="22">
        <f t="shared" si="6"/>
        <v>1372217</v>
      </c>
      <c r="J29" s="21">
        <f t="shared" si="6"/>
        <v>2460</v>
      </c>
    </row>
    <row r="30" spans="2:10" ht="15.75">
      <c r="B30" s="12"/>
      <c r="C30" s="23"/>
      <c r="D30" s="24">
        <f>C30/31/18</f>
        <v>0</v>
      </c>
      <c r="E30" s="23"/>
      <c r="F30" s="24">
        <f>E30/31/18</f>
        <v>0</v>
      </c>
      <c r="G30" s="23"/>
      <c r="H30" s="24">
        <f>G30/31/18</f>
        <v>0</v>
      </c>
      <c r="I30" s="41"/>
      <c r="J30" s="14"/>
    </row>
    <row r="31" spans="2:10" ht="15.75">
      <c r="B31" s="11" t="s">
        <v>18</v>
      </c>
      <c r="C31" s="33">
        <v>1366750</v>
      </c>
      <c r="D31" s="24">
        <v>2450</v>
      </c>
      <c r="E31" s="23">
        <v>5467</v>
      </c>
      <c r="F31" s="24">
        <f>E31/31/18</f>
        <v>10</v>
      </c>
      <c r="G31" s="23"/>
      <c r="H31" s="24">
        <f>G31/31/18</f>
        <v>0</v>
      </c>
      <c r="I31" s="41">
        <f>C31+E31+G31</f>
        <v>1372217</v>
      </c>
      <c r="J31" s="23">
        <f>D31+F31+H31</f>
        <v>2460</v>
      </c>
    </row>
    <row r="32" spans="2:10" ht="31.5">
      <c r="B32" s="34" t="s">
        <v>19</v>
      </c>
      <c r="C32" s="23">
        <v>0</v>
      </c>
      <c r="D32" s="24">
        <f>C32/31/18</f>
        <v>0</v>
      </c>
      <c r="E32" s="23">
        <v>0</v>
      </c>
      <c r="F32" s="24">
        <f>E32/31/18</f>
        <v>0</v>
      </c>
      <c r="G32" s="23">
        <v>0</v>
      </c>
      <c r="H32" s="24">
        <f>G32/31/18</f>
        <v>0</v>
      </c>
      <c r="I32" s="41">
        <v>0</v>
      </c>
      <c r="J32" s="43">
        <v>0</v>
      </c>
    </row>
    <row r="33" spans="2:10" ht="15.75">
      <c r="B33" s="11"/>
      <c r="C33" s="23"/>
      <c r="D33" s="24"/>
      <c r="E33" s="23"/>
      <c r="F33" s="23"/>
      <c r="G33" s="23"/>
      <c r="H33" s="23"/>
      <c r="I33" s="41"/>
      <c r="J33" s="14"/>
    </row>
    <row r="34" spans="2:10" ht="15.75">
      <c r="B34" s="11" t="s">
        <v>20</v>
      </c>
      <c r="C34" s="23"/>
      <c r="D34" s="24"/>
      <c r="E34" s="23"/>
      <c r="F34" s="23"/>
      <c r="G34" s="23"/>
      <c r="H34" s="23"/>
      <c r="I34" s="41"/>
      <c r="J34" s="14"/>
    </row>
    <row r="35" spans="2:10" ht="15.75">
      <c r="B35" s="11"/>
      <c r="C35" s="23"/>
      <c r="D35" s="24"/>
      <c r="E35" s="23"/>
      <c r="F35" s="23"/>
      <c r="G35" s="23"/>
      <c r="H35" s="23"/>
      <c r="I35" s="41"/>
      <c r="J35" s="14"/>
    </row>
    <row r="36" spans="2:10" ht="15.75">
      <c r="B36" s="11" t="s">
        <v>9</v>
      </c>
      <c r="C36" s="21">
        <f>C37+C38</f>
        <v>107853</v>
      </c>
      <c r="D36" s="21">
        <f aca="true" t="shared" si="7" ref="D36:J36">D37+D38</f>
        <v>193</v>
      </c>
      <c r="E36" s="21">
        <f t="shared" si="7"/>
        <v>0</v>
      </c>
      <c r="F36" s="21">
        <f t="shared" si="7"/>
        <v>0</v>
      </c>
      <c r="G36" s="21">
        <f t="shared" si="7"/>
        <v>0</v>
      </c>
      <c r="H36" s="21">
        <f t="shared" si="7"/>
        <v>0</v>
      </c>
      <c r="I36" s="22">
        <f t="shared" si="7"/>
        <v>107853</v>
      </c>
      <c r="J36" s="21">
        <f t="shared" si="7"/>
        <v>193</v>
      </c>
    </row>
    <row r="37" spans="2:10" ht="15">
      <c r="B37" s="17" t="s">
        <v>10</v>
      </c>
      <c r="C37" s="19">
        <v>78682</v>
      </c>
      <c r="D37" s="18">
        <f>C37/31/18</f>
        <v>141</v>
      </c>
      <c r="E37" s="19"/>
      <c r="F37" s="18">
        <f>E37/31/18</f>
        <v>0</v>
      </c>
      <c r="G37" s="19"/>
      <c r="H37" s="18">
        <f>G37/31/18</f>
        <v>0</v>
      </c>
      <c r="I37" s="44">
        <f>C37+E37+G37</f>
        <v>78682</v>
      </c>
      <c r="J37" s="19">
        <f>D37+F37+H37</f>
        <v>141</v>
      </c>
    </row>
    <row r="38" spans="2:10" ht="15">
      <c r="B38" s="17" t="s">
        <v>11</v>
      </c>
      <c r="C38" s="19">
        <v>29171</v>
      </c>
      <c r="D38" s="18">
        <f>C38/31/18</f>
        <v>52</v>
      </c>
      <c r="E38" s="19"/>
      <c r="F38" s="18">
        <f>E38/31/18</f>
        <v>0</v>
      </c>
      <c r="G38" s="19"/>
      <c r="H38" s="18">
        <f>G38/31/18</f>
        <v>0</v>
      </c>
      <c r="I38" s="44">
        <f>C38+E38+G38</f>
        <v>29171</v>
      </c>
      <c r="J38" s="19">
        <f>D38+F38+H38</f>
        <v>52</v>
      </c>
    </row>
    <row r="39" spans="2:10" ht="15.75">
      <c r="B39" s="11" t="s">
        <v>21</v>
      </c>
      <c r="C39" s="21">
        <f>C43+C46+C49</f>
        <v>319317</v>
      </c>
      <c r="D39" s="21">
        <f aca="true" t="shared" si="8" ref="D39:J39">D43+D46+D49</f>
        <v>577</v>
      </c>
      <c r="E39" s="21">
        <f t="shared" si="8"/>
        <v>0</v>
      </c>
      <c r="F39" s="21">
        <f t="shared" si="8"/>
        <v>0</v>
      </c>
      <c r="G39" s="21">
        <f t="shared" si="8"/>
        <v>0</v>
      </c>
      <c r="H39" s="21">
        <f t="shared" si="8"/>
        <v>0</v>
      </c>
      <c r="I39" s="22">
        <f t="shared" si="8"/>
        <v>319317</v>
      </c>
      <c r="J39" s="21">
        <f t="shared" si="8"/>
        <v>577</v>
      </c>
    </row>
    <row r="40" spans="2:10" ht="15.75">
      <c r="B40" s="11" t="s">
        <v>13</v>
      </c>
      <c r="C40" s="23"/>
      <c r="D40" s="24"/>
      <c r="E40" s="23"/>
      <c r="F40" s="23"/>
      <c r="G40" s="23"/>
      <c r="H40" s="23"/>
      <c r="I40" s="41"/>
      <c r="J40" s="14"/>
    </row>
    <row r="41" spans="2:10" ht="15">
      <c r="B41" s="17" t="s">
        <v>10</v>
      </c>
      <c r="C41" s="18">
        <f aca="true" t="shared" si="9" ref="C41:I42">C44+C47+C50</f>
        <v>292188</v>
      </c>
      <c r="D41" s="18">
        <f>C41/31/18</f>
        <v>524</v>
      </c>
      <c r="E41" s="18">
        <f t="shared" si="9"/>
        <v>0</v>
      </c>
      <c r="F41" s="19">
        <f>E41/29/18</f>
        <v>0</v>
      </c>
      <c r="G41" s="18">
        <f t="shared" si="9"/>
        <v>0</v>
      </c>
      <c r="H41" s="18">
        <f>G41/31/18</f>
        <v>0</v>
      </c>
      <c r="I41" s="20">
        <f t="shared" si="9"/>
        <v>292188</v>
      </c>
      <c r="J41" s="18">
        <f>J44+J47+J50</f>
        <v>529</v>
      </c>
    </row>
    <row r="42" spans="2:10" ht="15">
      <c r="B42" s="17" t="s">
        <v>11</v>
      </c>
      <c r="C42" s="18">
        <f t="shared" si="9"/>
        <v>27129</v>
      </c>
      <c r="D42" s="18">
        <f>C42/31/18</f>
        <v>49</v>
      </c>
      <c r="E42" s="18">
        <f t="shared" si="9"/>
        <v>0</v>
      </c>
      <c r="F42" s="19">
        <f>E42/29/18</f>
        <v>0</v>
      </c>
      <c r="G42" s="18">
        <f t="shared" si="9"/>
        <v>0</v>
      </c>
      <c r="H42" s="18">
        <f>G42/31/18</f>
        <v>0</v>
      </c>
      <c r="I42" s="20">
        <f t="shared" si="9"/>
        <v>27129</v>
      </c>
      <c r="J42" s="18">
        <f>J45+J48+J51</f>
        <v>48</v>
      </c>
    </row>
    <row r="43" spans="2:10" ht="30">
      <c r="B43" s="26" t="s">
        <v>14</v>
      </c>
      <c r="C43" s="27">
        <f>C44+C45</f>
        <v>270102</v>
      </c>
      <c r="D43" s="27">
        <f aca="true" t="shared" si="10" ref="D43:J43">D44+D45</f>
        <v>484</v>
      </c>
      <c r="E43" s="27">
        <f t="shared" si="10"/>
        <v>0</v>
      </c>
      <c r="F43" s="27">
        <f t="shared" si="10"/>
        <v>0</v>
      </c>
      <c r="G43" s="27">
        <f t="shared" si="10"/>
        <v>0</v>
      </c>
      <c r="H43" s="27">
        <f t="shared" si="10"/>
        <v>0</v>
      </c>
      <c r="I43" s="28">
        <f t="shared" si="10"/>
        <v>270102</v>
      </c>
      <c r="J43" s="27">
        <f t="shared" si="10"/>
        <v>484</v>
      </c>
    </row>
    <row r="44" spans="2:10" ht="15">
      <c r="B44" s="29" t="s">
        <v>10</v>
      </c>
      <c r="C44" s="30">
        <v>251511</v>
      </c>
      <c r="D44" s="31">
        <f>C44/31/18</f>
        <v>451</v>
      </c>
      <c r="E44" s="35"/>
      <c r="F44" s="31">
        <f>E44/31/18</f>
        <v>0</v>
      </c>
      <c r="G44" s="30"/>
      <c r="H44" s="31">
        <f>G44/31/18</f>
        <v>0</v>
      </c>
      <c r="I44" s="45">
        <f>C44+E44+G44</f>
        <v>251511</v>
      </c>
      <c r="J44" s="30">
        <f>D44+F44+H44</f>
        <v>451</v>
      </c>
    </row>
    <row r="45" spans="2:10" ht="15">
      <c r="B45" s="29" t="s">
        <v>11</v>
      </c>
      <c r="C45" s="30">
        <v>18591</v>
      </c>
      <c r="D45" s="31">
        <f>C45/31/18</f>
        <v>33</v>
      </c>
      <c r="E45" s="30"/>
      <c r="F45" s="31">
        <f>E45/31/18</f>
        <v>0</v>
      </c>
      <c r="G45" s="30"/>
      <c r="H45" s="31">
        <f>G45/31/18</f>
        <v>0</v>
      </c>
      <c r="I45" s="45">
        <f>C45+E45+G45</f>
        <v>18591</v>
      </c>
      <c r="J45" s="30">
        <f>D45+F45+H45</f>
        <v>33</v>
      </c>
    </row>
    <row r="46" spans="2:10" ht="75">
      <c r="B46" s="26" t="s">
        <v>15</v>
      </c>
      <c r="C46" s="27">
        <f>C47+C48</f>
        <v>40677</v>
      </c>
      <c r="D46" s="27">
        <f aca="true" t="shared" si="11" ref="D46:J46">D47+D48</f>
        <v>78</v>
      </c>
      <c r="E46" s="27">
        <f t="shared" si="11"/>
        <v>0</v>
      </c>
      <c r="F46" s="27">
        <f t="shared" si="11"/>
        <v>0</v>
      </c>
      <c r="G46" s="27">
        <f t="shared" si="11"/>
        <v>0</v>
      </c>
      <c r="H46" s="27">
        <f t="shared" si="11"/>
        <v>0</v>
      </c>
      <c r="I46" s="28">
        <f t="shared" si="11"/>
        <v>40677</v>
      </c>
      <c r="J46" s="27">
        <f t="shared" si="11"/>
        <v>78</v>
      </c>
    </row>
    <row r="47" spans="2:10" ht="15">
      <c r="B47" s="29" t="s">
        <v>10</v>
      </c>
      <c r="C47" s="36">
        <v>40677</v>
      </c>
      <c r="D47" s="31">
        <f>C47/29/18</f>
        <v>78</v>
      </c>
      <c r="E47" s="30"/>
      <c r="F47" s="31">
        <f>E47/31/18</f>
        <v>0</v>
      </c>
      <c r="G47" s="30"/>
      <c r="H47" s="31">
        <f>G47/31/18</f>
        <v>0</v>
      </c>
      <c r="I47" s="45">
        <f>C47+E47+G47</f>
        <v>40677</v>
      </c>
      <c r="J47" s="30">
        <f>D47+F47+H47</f>
        <v>78</v>
      </c>
    </row>
    <row r="48" spans="2:10" ht="15">
      <c r="B48" s="29" t="s">
        <v>11</v>
      </c>
      <c r="C48" s="30">
        <v>0</v>
      </c>
      <c r="D48" s="31">
        <f>C48/29/18</f>
        <v>0</v>
      </c>
      <c r="E48" s="30"/>
      <c r="F48" s="31">
        <f>E48/31/18</f>
        <v>0</v>
      </c>
      <c r="G48" s="30"/>
      <c r="H48" s="31">
        <f>G48/31/18</f>
        <v>0</v>
      </c>
      <c r="I48" s="45">
        <f>C48+E48+G48</f>
        <v>0</v>
      </c>
      <c r="J48" s="30">
        <f>D48+F48+H48</f>
        <v>0</v>
      </c>
    </row>
    <row r="49" spans="2:10" ht="30">
      <c r="B49" s="26" t="s">
        <v>16</v>
      </c>
      <c r="C49" s="27">
        <f>C50+C51</f>
        <v>8538</v>
      </c>
      <c r="D49" s="27">
        <f aca="true" t="shared" si="12" ref="D49:J49">D50+D51</f>
        <v>15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8">
        <f t="shared" si="12"/>
        <v>8538</v>
      </c>
      <c r="J49" s="27">
        <f t="shared" si="12"/>
        <v>15</v>
      </c>
    </row>
    <row r="50" spans="2:10" ht="15">
      <c r="B50" s="29" t="s">
        <v>10</v>
      </c>
      <c r="C50" s="30">
        <v>0</v>
      </c>
      <c r="D50" s="31">
        <f>C50/31/18</f>
        <v>0</v>
      </c>
      <c r="E50" s="30"/>
      <c r="F50" s="31">
        <f>E50/31/18</f>
        <v>0</v>
      </c>
      <c r="G50" s="30"/>
      <c r="H50" s="31">
        <f>G50/31/18</f>
        <v>0</v>
      </c>
      <c r="I50" s="45">
        <f>C50+E50+G50</f>
        <v>0</v>
      </c>
      <c r="J50" s="30">
        <f>D50+F50+H50</f>
        <v>0</v>
      </c>
    </row>
    <row r="51" spans="2:10" ht="15">
      <c r="B51" s="29" t="s">
        <v>11</v>
      </c>
      <c r="C51" s="30">
        <v>8538</v>
      </c>
      <c r="D51" s="31">
        <f>C51/31/18</f>
        <v>15</v>
      </c>
      <c r="E51" s="30"/>
      <c r="F51" s="31">
        <f>E51/31/18</f>
        <v>0</v>
      </c>
      <c r="G51" s="30"/>
      <c r="H51" s="31">
        <f>G51/31/18</f>
        <v>0</v>
      </c>
      <c r="I51" s="45">
        <f>C51+E51+G51</f>
        <v>8538</v>
      </c>
      <c r="J51" s="30">
        <f>D51+F51+H51</f>
        <v>15</v>
      </c>
    </row>
    <row r="52" spans="2:10" ht="15.75">
      <c r="B52" s="11" t="s">
        <v>17</v>
      </c>
      <c r="C52" s="21">
        <f>C36+C39</f>
        <v>427170</v>
      </c>
      <c r="D52" s="21">
        <f>D36+D39</f>
        <v>770</v>
      </c>
      <c r="E52" s="21">
        <f aca="true" t="shared" si="13" ref="E52:J52">E36+E39</f>
        <v>0</v>
      </c>
      <c r="F52" s="21">
        <f t="shared" si="13"/>
        <v>0</v>
      </c>
      <c r="G52" s="21">
        <f t="shared" si="13"/>
        <v>0</v>
      </c>
      <c r="H52" s="21">
        <f t="shared" si="13"/>
        <v>0</v>
      </c>
      <c r="I52" s="22">
        <f t="shared" si="13"/>
        <v>427170</v>
      </c>
      <c r="J52" s="21">
        <f t="shared" si="13"/>
        <v>770</v>
      </c>
    </row>
    <row r="53" spans="2:10" ht="15.75">
      <c r="B53" s="12"/>
      <c r="C53" s="23"/>
      <c r="D53" s="24"/>
      <c r="E53" s="23"/>
      <c r="F53" s="23"/>
      <c r="G53" s="23"/>
      <c r="H53" s="23"/>
      <c r="I53" s="41"/>
      <c r="J53" s="14"/>
    </row>
    <row r="54" spans="2:10" ht="15.75">
      <c r="B54" s="11" t="s">
        <v>22</v>
      </c>
      <c r="C54" s="23">
        <f aca="true" t="shared" si="14" ref="C54:H54">C52</f>
        <v>427170</v>
      </c>
      <c r="D54" s="23">
        <f t="shared" si="14"/>
        <v>770</v>
      </c>
      <c r="E54" s="23">
        <f t="shared" si="14"/>
        <v>0</v>
      </c>
      <c r="F54" s="23">
        <f t="shared" si="14"/>
        <v>0</v>
      </c>
      <c r="G54" s="23">
        <f t="shared" si="14"/>
        <v>0</v>
      </c>
      <c r="H54" s="23">
        <f t="shared" si="14"/>
        <v>0</v>
      </c>
      <c r="I54" s="41">
        <f>C54+E54+G54</f>
        <v>427170</v>
      </c>
      <c r="J54" s="23">
        <f>D54+F54+H54</f>
        <v>770</v>
      </c>
    </row>
    <row r="55" spans="2:10" ht="31.5">
      <c r="B55" s="34" t="s">
        <v>23</v>
      </c>
      <c r="C55" s="23">
        <v>0</v>
      </c>
      <c r="D55" s="24">
        <f>C55/31/18</f>
        <v>0</v>
      </c>
      <c r="E55" s="23">
        <v>0</v>
      </c>
      <c r="F55" s="24">
        <f>E55/31/18</f>
        <v>0</v>
      </c>
      <c r="G55" s="23">
        <v>0</v>
      </c>
      <c r="H55" s="24">
        <f>G55/31/18</f>
        <v>0</v>
      </c>
      <c r="I55" s="41">
        <f>C55+E55+G55</f>
        <v>0</v>
      </c>
      <c r="J55" s="23">
        <f>D55+F55+H55</f>
        <v>0</v>
      </c>
    </row>
    <row r="56" spans="2:10" ht="15.75">
      <c r="B56" s="11"/>
      <c r="C56" s="23"/>
      <c r="D56" s="23"/>
      <c r="E56" s="23"/>
      <c r="F56" s="24">
        <f>E56/31/18</f>
        <v>0</v>
      </c>
      <c r="G56" s="23"/>
      <c r="H56" s="24">
        <f>G56/31/18</f>
        <v>0</v>
      </c>
      <c r="I56" s="41"/>
      <c r="J56" s="14"/>
    </row>
    <row r="57" spans="2:10" ht="15.75">
      <c r="B57" s="11" t="s">
        <v>24</v>
      </c>
      <c r="C57" s="23"/>
      <c r="D57" s="23"/>
      <c r="E57" s="23"/>
      <c r="F57" s="24">
        <f>E57/31/18</f>
        <v>0</v>
      </c>
      <c r="G57" s="23"/>
      <c r="H57" s="24">
        <f>G57/31/18</f>
        <v>0</v>
      </c>
      <c r="I57" s="41"/>
      <c r="J57" s="14"/>
    </row>
    <row r="58" spans="2:10" ht="15.75">
      <c r="B58" s="11"/>
      <c r="C58" s="23"/>
      <c r="D58" s="23"/>
      <c r="E58" s="23"/>
      <c r="F58" s="24">
        <f>E58/31/18</f>
        <v>0</v>
      </c>
      <c r="G58" s="23"/>
      <c r="H58" s="24">
        <f>G58/31/18</f>
        <v>0</v>
      </c>
      <c r="I58" s="41"/>
      <c r="J58" s="14"/>
    </row>
    <row r="59" spans="2:10" ht="15.75">
      <c r="B59" s="11" t="s">
        <v>25</v>
      </c>
      <c r="C59" s="23">
        <f>C13+C36</f>
        <v>742736</v>
      </c>
      <c r="D59" s="23">
        <f aca="true" t="shared" si="15" ref="D59:J59">D13+D36</f>
        <v>1331</v>
      </c>
      <c r="E59" s="23">
        <f t="shared" si="15"/>
        <v>5467</v>
      </c>
      <c r="F59" s="23">
        <f t="shared" si="15"/>
        <v>10</v>
      </c>
      <c r="G59" s="23">
        <f t="shared" si="15"/>
        <v>0</v>
      </c>
      <c r="H59" s="23">
        <f t="shared" si="15"/>
        <v>0</v>
      </c>
      <c r="I59" s="41">
        <f t="shared" si="15"/>
        <v>748203</v>
      </c>
      <c r="J59" s="23">
        <f t="shared" si="15"/>
        <v>1341</v>
      </c>
    </row>
    <row r="60" spans="2:10" ht="15">
      <c r="B60" s="17" t="s">
        <v>10</v>
      </c>
      <c r="C60" s="19">
        <f>C14+C37</f>
        <v>598794</v>
      </c>
      <c r="D60" s="19">
        <f aca="true" t="shared" si="16" ref="D60:J62">D14+D37</f>
        <v>1073</v>
      </c>
      <c r="E60" s="19">
        <f t="shared" si="16"/>
        <v>0</v>
      </c>
      <c r="F60" s="19">
        <f t="shared" si="16"/>
        <v>0</v>
      </c>
      <c r="G60" s="19">
        <f t="shared" si="16"/>
        <v>0</v>
      </c>
      <c r="H60" s="19">
        <f t="shared" si="16"/>
        <v>0</v>
      </c>
      <c r="I60" s="44">
        <f t="shared" si="16"/>
        <v>598794</v>
      </c>
      <c r="J60" s="19">
        <f t="shared" si="16"/>
        <v>1073</v>
      </c>
    </row>
    <row r="61" spans="2:10" ht="15">
      <c r="B61" s="17" t="s">
        <v>11</v>
      </c>
      <c r="C61" s="19">
        <f>C15+C38</f>
        <v>143942</v>
      </c>
      <c r="D61" s="19">
        <f t="shared" si="16"/>
        <v>258</v>
      </c>
      <c r="E61" s="19">
        <f t="shared" si="16"/>
        <v>5467</v>
      </c>
      <c r="F61" s="19">
        <f t="shared" si="16"/>
        <v>10</v>
      </c>
      <c r="G61" s="19">
        <f t="shared" si="16"/>
        <v>0</v>
      </c>
      <c r="H61" s="19">
        <f t="shared" si="16"/>
        <v>0</v>
      </c>
      <c r="I61" s="44">
        <f t="shared" si="16"/>
        <v>149409</v>
      </c>
      <c r="J61" s="19">
        <f t="shared" si="16"/>
        <v>268</v>
      </c>
    </row>
    <row r="62" spans="2:10" ht="15.75">
      <c r="B62" s="11" t="s">
        <v>12</v>
      </c>
      <c r="C62" s="23">
        <f>C16+C39</f>
        <v>1051184</v>
      </c>
      <c r="D62" s="23">
        <f t="shared" si="16"/>
        <v>1889</v>
      </c>
      <c r="E62" s="23">
        <f t="shared" si="16"/>
        <v>0</v>
      </c>
      <c r="F62" s="23">
        <f t="shared" si="16"/>
        <v>0</v>
      </c>
      <c r="G62" s="23">
        <f t="shared" si="16"/>
        <v>0</v>
      </c>
      <c r="H62" s="23">
        <f t="shared" si="16"/>
        <v>0</v>
      </c>
      <c r="I62" s="41">
        <f t="shared" si="16"/>
        <v>1051184</v>
      </c>
      <c r="J62" s="23">
        <f t="shared" si="16"/>
        <v>1889</v>
      </c>
    </row>
    <row r="63" spans="2:10" ht="15.75">
      <c r="B63" s="11" t="s">
        <v>13</v>
      </c>
      <c r="C63" s="23"/>
      <c r="D63" s="23"/>
      <c r="E63" s="23"/>
      <c r="F63" s="23"/>
      <c r="G63" s="23"/>
      <c r="H63" s="23"/>
      <c r="I63" s="41"/>
      <c r="J63" s="23"/>
    </row>
    <row r="64" spans="2:10" ht="15">
      <c r="B64" s="17" t="s">
        <v>10</v>
      </c>
      <c r="C64" s="19">
        <f aca="true" t="shared" si="17" ref="C64:J64">C18+C41</f>
        <v>540543</v>
      </c>
      <c r="D64" s="19">
        <f t="shared" si="17"/>
        <v>969</v>
      </c>
      <c r="E64" s="19">
        <f t="shared" si="17"/>
        <v>0</v>
      </c>
      <c r="F64" s="19">
        <f t="shared" si="17"/>
        <v>0</v>
      </c>
      <c r="G64" s="19">
        <f t="shared" si="17"/>
        <v>0</v>
      </c>
      <c r="H64" s="19">
        <f t="shared" si="17"/>
        <v>0</v>
      </c>
      <c r="I64" s="44">
        <f t="shared" si="17"/>
        <v>540543</v>
      </c>
      <c r="J64" s="19">
        <f t="shared" si="17"/>
        <v>974</v>
      </c>
    </row>
    <row r="65" spans="2:10" ht="15">
      <c r="B65" s="17" t="s">
        <v>11</v>
      </c>
      <c r="C65" s="19">
        <f aca="true" t="shared" si="18" ref="C65:J72">C19+C42</f>
        <v>510641</v>
      </c>
      <c r="D65" s="19">
        <f t="shared" si="18"/>
        <v>916</v>
      </c>
      <c r="E65" s="19">
        <f t="shared" si="18"/>
        <v>0</v>
      </c>
      <c r="F65" s="19">
        <f t="shared" si="18"/>
        <v>0</v>
      </c>
      <c r="G65" s="19">
        <f t="shared" si="18"/>
        <v>0</v>
      </c>
      <c r="H65" s="19">
        <f t="shared" si="18"/>
        <v>0</v>
      </c>
      <c r="I65" s="44">
        <f t="shared" si="18"/>
        <v>510641</v>
      </c>
      <c r="J65" s="19">
        <f t="shared" si="18"/>
        <v>915</v>
      </c>
    </row>
    <row r="66" spans="2:10" ht="30">
      <c r="B66" s="26" t="s">
        <v>14</v>
      </c>
      <c r="C66" s="27">
        <f t="shared" si="18"/>
        <v>769715</v>
      </c>
      <c r="D66" s="27">
        <f t="shared" si="18"/>
        <v>1380</v>
      </c>
      <c r="E66" s="27">
        <f t="shared" si="18"/>
        <v>0</v>
      </c>
      <c r="F66" s="27">
        <f t="shared" si="18"/>
        <v>0</v>
      </c>
      <c r="G66" s="27">
        <f t="shared" si="18"/>
        <v>0</v>
      </c>
      <c r="H66" s="27">
        <f t="shared" si="18"/>
        <v>0</v>
      </c>
      <c r="I66" s="28">
        <f t="shared" si="18"/>
        <v>769715</v>
      </c>
      <c r="J66" s="27">
        <f t="shared" si="18"/>
        <v>1380</v>
      </c>
    </row>
    <row r="67" spans="1:10" ht="15">
      <c r="A67" s="7"/>
      <c r="B67" s="29" t="s">
        <v>10</v>
      </c>
      <c r="C67" s="30">
        <f t="shared" si="18"/>
        <v>448352</v>
      </c>
      <c r="D67" s="30">
        <f t="shared" si="18"/>
        <v>804</v>
      </c>
      <c r="E67" s="30">
        <f t="shared" si="18"/>
        <v>0</v>
      </c>
      <c r="F67" s="30">
        <f t="shared" si="18"/>
        <v>0</v>
      </c>
      <c r="G67" s="30">
        <f t="shared" si="18"/>
        <v>0</v>
      </c>
      <c r="H67" s="30">
        <f t="shared" si="18"/>
        <v>0</v>
      </c>
      <c r="I67" s="45">
        <f t="shared" si="18"/>
        <v>448352</v>
      </c>
      <c r="J67" s="30">
        <f t="shared" si="18"/>
        <v>804</v>
      </c>
    </row>
    <row r="68" spans="1:10" ht="15">
      <c r="A68" s="7"/>
      <c r="B68" s="29" t="s">
        <v>11</v>
      </c>
      <c r="C68" s="30">
        <f t="shared" si="18"/>
        <v>321363</v>
      </c>
      <c r="D68" s="30">
        <f t="shared" si="18"/>
        <v>576</v>
      </c>
      <c r="E68" s="30">
        <f t="shared" si="18"/>
        <v>0</v>
      </c>
      <c r="F68" s="30">
        <f t="shared" si="18"/>
        <v>0</v>
      </c>
      <c r="G68" s="30">
        <f t="shared" si="18"/>
        <v>0</v>
      </c>
      <c r="H68" s="30">
        <f t="shared" si="18"/>
        <v>0</v>
      </c>
      <c r="I68" s="45">
        <f t="shared" si="18"/>
        <v>321363</v>
      </c>
      <c r="J68" s="30">
        <f t="shared" si="18"/>
        <v>576</v>
      </c>
    </row>
    <row r="69" spans="1:10" ht="75">
      <c r="A69" s="37"/>
      <c r="B69" s="26" t="s">
        <v>15</v>
      </c>
      <c r="C69" s="27">
        <f t="shared" si="18"/>
        <v>148120</v>
      </c>
      <c r="D69" s="27">
        <f t="shared" si="18"/>
        <v>270</v>
      </c>
      <c r="E69" s="27">
        <f t="shared" si="18"/>
        <v>0</v>
      </c>
      <c r="F69" s="27">
        <f t="shared" si="18"/>
        <v>0</v>
      </c>
      <c r="G69" s="27">
        <f t="shared" si="18"/>
        <v>0</v>
      </c>
      <c r="H69" s="27">
        <f t="shared" si="18"/>
        <v>0</v>
      </c>
      <c r="I69" s="28">
        <f t="shared" si="18"/>
        <v>148120</v>
      </c>
      <c r="J69" s="27">
        <f t="shared" si="18"/>
        <v>270</v>
      </c>
    </row>
    <row r="70" spans="2:10" ht="15">
      <c r="B70" s="29" t="s">
        <v>10</v>
      </c>
      <c r="C70" s="30">
        <f t="shared" si="18"/>
        <v>89939</v>
      </c>
      <c r="D70" s="30">
        <f t="shared" si="18"/>
        <v>166</v>
      </c>
      <c r="E70" s="30">
        <f t="shared" si="18"/>
        <v>0</v>
      </c>
      <c r="F70" s="30">
        <f t="shared" si="18"/>
        <v>0</v>
      </c>
      <c r="G70" s="30">
        <f t="shared" si="18"/>
        <v>0</v>
      </c>
      <c r="H70" s="30">
        <f t="shared" si="18"/>
        <v>0</v>
      </c>
      <c r="I70" s="45">
        <f t="shared" si="18"/>
        <v>89939</v>
      </c>
      <c r="J70" s="30">
        <f t="shared" si="18"/>
        <v>166</v>
      </c>
    </row>
    <row r="71" spans="2:10" ht="15">
      <c r="B71" s="29" t="s">
        <v>11</v>
      </c>
      <c r="C71" s="30">
        <f t="shared" si="18"/>
        <v>58181</v>
      </c>
      <c r="D71" s="30">
        <f t="shared" si="18"/>
        <v>104</v>
      </c>
      <c r="E71" s="30">
        <f t="shared" si="18"/>
        <v>0</v>
      </c>
      <c r="F71" s="30">
        <f t="shared" si="18"/>
        <v>0</v>
      </c>
      <c r="G71" s="30">
        <f t="shared" si="18"/>
        <v>0</v>
      </c>
      <c r="H71" s="30">
        <f t="shared" si="18"/>
        <v>0</v>
      </c>
      <c r="I71" s="45">
        <f t="shared" si="18"/>
        <v>58181</v>
      </c>
      <c r="J71" s="30">
        <f t="shared" si="18"/>
        <v>104</v>
      </c>
    </row>
    <row r="72" spans="2:10" ht="30">
      <c r="B72" s="26" t="s">
        <v>16</v>
      </c>
      <c r="C72" s="27">
        <f t="shared" si="18"/>
        <v>133349</v>
      </c>
      <c r="D72" s="27">
        <f t="shared" si="18"/>
        <v>239</v>
      </c>
      <c r="E72" s="27">
        <f t="shared" si="18"/>
        <v>0</v>
      </c>
      <c r="F72" s="27">
        <f t="shared" si="18"/>
        <v>0</v>
      </c>
      <c r="G72" s="27">
        <f t="shared" si="18"/>
        <v>0</v>
      </c>
      <c r="H72" s="27">
        <f t="shared" si="18"/>
        <v>0</v>
      </c>
      <c r="I72" s="28">
        <f t="shared" si="18"/>
        <v>133349</v>
      </c>
      <c r="J72" s="27">
        <f t="shared" si="18"/>
        <v>239</v>
      </c>
    </row>
    <row r="73" spans="2:10" ht="15">
      <c r="B73" s="29" t="s">
        <v>10</v>
      </c>
      <c r="C73" s="30">
        <f aca="true" t="shared" si="19" ref="C73:J75">C27+C50</f>
        <v>2252</v>
      </c>
      <c r="D73" s="30">
        <f t="shared" si="19"/>
        <v>4</v>
      </c>
      <c r="E73" s="30">
        <f t="shared" si="19"/>
        <v>0</v>
      </c>
      <c r="F73" s="30">
        <f t="shared" si="19"/>
        <v>0</v>
      </c>
      <c r="G73" s="30">
        <f t="shared" si="19"/>
        <v>0</v>
      </c>
      <c r="H73" s="30">
        <f t="shared" si="19"/>
        <v>0</v>
      </c>
      <c r="I73" s="45">
        <f t="shared" si="19"/>
        <v>2252</v>
      </c>
      <c r="J73" s="30">
        <f t="shared" si="19"/>
        <v>4</v>
      </c>
    </row>
    <row r="74" spans="2:10" ht="15">
      <c r="B74" s="29" t="s">
        <v>11</v>
      </c>
      <c r="C74" s="30">
        <f t="shared" si="19"/>
        <v>131097</v>
      </c>
      <c r="D74" s="30">
        <f t="shared" si="19"/>
        <v>235</v>
      </c>
      <c r="E74" s="30">
        <f t="shared" si="19"/>
        <v>0</v>
      </c>
      <c r="F74" s="30">
        <f t="shared" si="19"/>
        <v>0</v>
      </c>
      <c r="G74" s="30">
        <f t="shared" si="19"/>
        <v>0</v>
      </c>
      <c r="H74" s="30">
        <f t="shared" si="19"/>
        <v>0</v>
      </c>
      <c r="I74" s="45">
        <f t="shared" si="19"/>
        <v>131097</v>
      </c>
      <c r="J74" s="30">
        <f t="shared" si="19"/>
        <v>235</v>
      </c>
    </row>
    <row r="75" spans="2:10" ht="15.75">
      <c r="B75" s="11" t="s">
        <v>17</v>
      </c>
      <c r="C75" s="21">
        <f t="shared" si="19"/>
        <v>1793920</v>
      </c>
      <c r="D75" s="21">
        <f t="shared" si="19"/>
        <v>3220</v>
      </c>
      <c r="E75" s="21">
        <f t="shared" si="19"/>
        <v>5467</v>
      </c>
      <c r="F75" s="21">
        <f t="shared" si="19"/>
        <v>10</v>
      </c>
      <c r="G75" s="21">
        <f t="shared" si="19"/>
        <v>0</v>
      </c>
      <c r="H75" s="21">
        <f t="shared" si="19"/>
        <v>0</v>
      </c>
      <c r="I75" s="22">
        <f t="shared" si="19"/>
        <v>1799387</v>
      </c>
      <c r="J75" s="21">
        <f t="shared" si="19"/>
        <v>3230</v>
      </c>
    </row>
    <row r="76" spans="2:10" ht="15.75">
      <c r="B76" s="11" t="s">
        <v>26</v>
      </c>
      <c r="C76" s="21">
        <f aca="true" t="shared" si="20" ref="C76:J76">C31+C54</f>
        <v>1793920</v>
      </c>
      <c r="D76" s="21">
        <f t="shared" si="20"/>
        <v>3220</v>
      </c>
      <c r="E76" s="21">
        <f t="shared" si="20"/>
        <v>5467</v>
      </c>
      <c r="F76" s="21">
        <f t="shared" si="20"/>
        <v>10</v>
      </c>
      <c r="G76" s="21">
        <f t="shared" si="20"/>
        <v>0</v>
      </c>
      <c r="H76" s="21">
        <f t="shared" si="20"/>
        <v>0</v>
      </c>
      <c r="I76" s="22">
        <f t="shared" si="20"/>
        <v>1799387</v>
      </c>
      <c r="J76" s="21">
        <f t="shared" si="20"/>
        <v>3230</v>
      </c>
    </row>
    <row r="77" spans="2:10" ht="31.5">
      <c r="B77" s="34" t="s">
        <v>27</v>
      </c>
      <c r="C77" s="23">
        <f>C32+C55</f>
        <v>0</v>
      </c>
      <c r="D77" s="23">
        <f aca="true" t="shared" si="21" ref="D77:J77">D32+D55</f>
        <v>0</v>
      </c>
      <c r="E77" s="23">
        <f t="shared" si="21"/>
        <v>0</v>
      </c>
      <c r="F77" s="23">
        <f t="shared" si="21"/>
        <v>0</v>
      </c>
      <c r="G77" s="23">
        <f t="shared" si="21"/>
        <v>0</v>
      </c>
      <c r="H77" s="23">
        <f t="shared" si="21"/>
        <v>0</v>
      </c>
      <c r="I77" s="41">
        <f t="shared" si="21"/>
        <v>0</v>
      </c>
      <c r="J77" s="23">
        <f t="shared" si="21"/>
        <v>0</v>
      </c>
    </row>
    <row r="80" spans="2:9" ht="15">
      <c r="B80" s="7"/>
      <c r="C80" s="7"/>
      <c r="D80" s="7"/>
      <c r="E80" s="7"/>
      <c r="F80" s="7"/>
      <c r="G80" s="7"/>
      <c r="H80" s="7"/>
      <c r="I80" s="7"/>
    </row>
    <row r="84" spans="2:9" ht="15">
      <c r="B84" s="38" t="s">
        <v>28</v>
      </c>
      <c r="I84" s="1" t="s">
        <v>29</v>
      </c>
    </row>
    <row r="89" ht="15">
      <c r="B89" s="38"/>
    </row>
    <row r="90" ht="15">
      <c r="B90" s="38"/>
    </row>
  </sheetData>
  <sheetProtection selectLockedCells="1" selectUnlockedCells="1"/>
  <mergeCells count="6">
    <mergeCell ref="B4:J4"/>
    <mergeCell ref="B8:B9"/>
    <mergeCell ref="C8:D8"/>
    <mergeCell ref="E8:F8"/>
    <mergeCell ref="G8:H8"/>
    <mergeCell ref="I8:J8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&amp;C&amp;"Arial,Обычный"&amp;A</oddHeader>
    <oddFooter>&amp;C&amp;"Arial,Обычный"Страница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90"/>
  <sheetViews>
    <sheetView zoomScale="80" zoomScaleNormal="80" zoomScaleSheetLayoutView="75" zoomScalePageLayoutView="0" workbookViewId="0" topLeftCell="A1">
      <selection activeCell="C14" sqref="C14"/>
    </sheetView>
  </sheetViews>
  <sheetFormatPr defaultColWidth="11.625" defaultRowHeight="12.75"/>
  <cols>
    <col min="1" max="1" width="22.25390625" style="1" customWidth="1"/>
    <col min="2" max="2" width="65.375" style="1" customWidth="1"/>
    <col min="3" max="3" width="23.375" style="1" customWidth="1"/>
    <col min="4" max="4" width="20.75390625" style="1" customWidth="1"/>
    <col min="5" max="5" width="22.75390625" style="1" customWidth="1"/>
    <col min="6" max="11" width="20.75390625" style="1" customWidth="1"/>
    <col min="12" max="12" width="15.25390625" style="1" customWidth="1"/>
    <col min="13" max="13" width="11.625" style="1" customWidth="1"/>
    <col min="14" max="14" width="15.875" style="1" customWidth="1"/>
    <col min="15" max="15" width="17.375" style="1" customWidth="1"/>
    <col min="16" max="16" width="15.75390625" style="1" customWidth="1"/>
    <col min="17" max="16384" width="11.625" style="1" customWidth="1"/>
  </cols>
  <sheetData>
    <row r="1" spans="3:4" ht="15">
      <c r="C1" s="2"/>
      <c r="D1" s="2"/>
    </row>
    <row r="2" spans="3:8" ht="15">
      <c r="C2" s="3"/>
      <c r="D2" s="3"/>
      <c r="G2" s="3"/>
      <c r="H2" s="3"/>
    </row>
    <row r="3" spans="3:4" ht="15">
      <c r="C3" s="3"/>
      <c r="D3" s="3"/>
    </row>
    <row r="4" spans="1:10" ht="15.75">
      <c r="A4" s="4"/>
      <c r="B4" s="66" t="s">
        <v>34</v>
      </c>
      <c r="C4" s="66"/>
      <c r="D4" s="66"/>
      <c r="E4" s="66"/>
      <c r="F4" s="66"/>
      <c r="G4" s="66"/>
      <c r="H4" s="66"/>
      <c r="I4" s="66"/>
      <c r="J4" s="66"/>
    </row>
    <row r="5" spans="3:4" ht="15">
      <c r="C5" s="5"/>
      <c r="D5" s="5"/>
    </row>
    <row r="6" spans="5:6" ht="15">
      <c r="E6" s="6"/>
      <c r="F6" s="6"/>
    </row>
    <row r="7" spans="3:4" ht="15">
      <c r="C7" s="7"/>
      <c r="D7" s="7"/>
    </row>
    <row r="8" spans="2:10" s="8" customFormat="1" ht="31.5" customHeight="1">
      <c r="B8" s="67" t="s">
        <v>1</v>
      </c>
      <c r="C8" s="67" t="s">
        <v>2</v>
      </c>
      <c r="D8" s="67"/>
      <c r="E8" s="67" t="s">
        <v>3</v>
      </c>
      <c r="F8" s="67"/>
      <c r="G8" s="67" t="s">
        <v>4</v>
      </c>
      <c r="H8" s="67"/>
      <c r="I8" s="67" t="s">
        <v>5</v>
      </c>
      <c r="J8" s="67"/>
    </row>
    <row r="9" spans="2:10" s="9" customFormat="1" ht="31.5" customHeight="1">
      <c r="B9" s="67"/>
      <c r="C9" s="10" t="s">
        <v>6</v>
      </c>
      <c r="D9" s="10" t="s">
        <v>7</v>
      </c>
      <c r="E9" s="10" t="s">
        <v>6</v>
      </c>
      <c r="F9" s="10" t="s">
        <v>7</v>
      </c>
      <c r="G9" s="10" t="s">
        <v>6</v>
      </c>
      <c r="H9" s="10" t="s">
        <v>7</v>
      </c>
      <c r="I9" s="10" t="s">
        <v>6</v>
      </c>
      <c r="J9" s="10" t="s">
        <v>7</v>
      </c>
    </row>
    <row r="10" spans="2:10" ht="15.75">
      <c r="B10" s="11"/>
      <c r="C10" s="12"/>
      <c r="D10" s="12"/>
      <c r="E10" s="12"/>
      <c r="F10" s="12"/>
      <c r="G10" s="12"/>
      <c r="H10" s="12"/>
      <c r="I10" s="13"/>
      <c r="J10" s="14"/>
    </row>
    <row r="11" spans="2:10" ht="15.75">
      <c r="B11" s="11" t="s">
        <v>8</v>
      </c>
      <c r="C11" s="12"/>
      <c r="D11" s="12"/>
      <c r="E11" s="12"/>
      <c r="F11" s="12"/>
      <c r="G11" s="12"/>
      <c r="H11" s="12"/>
      <c r="I11" s="13"/>
      <c r="J11" s="14"/>
    </row>
    <row r="12" spans="2:10" ht="15.75">
      <c r="B12" s="11"/>
      <c r="C12" s="12"/>
      <c r="D12" s="12"/>
      <c r="E12" s="12"/>
      <c r="F12" s="12"/>
      <c r="G12" s="12"/>
      <c r="H12" s="12"/>
      <c r="I12" s="13"/>
      <c r="J12" s="14"/>
    </row>
    <row r="13" spans="2:10" ht="15.75">
      <c r="B13" s="11" t="s">
        <v>9</v>
      </c>
      <c r="C13" s="15">
        <f aca="true" t="shared" si="0" ref="C13:J13">C14+C15</f>
        <v>845728</v>
      </c>
      <c r="D13" s="15">
        <f t="shared" si="0"/>
        <v>1566</v>
      </c>
      <c r="E13" s="15">
        <f t="shared" si="0"/>
        <v>5123</v>
      </c>
      <c r="F13" s="15">
        <f t="shared" si="0"/>
        <v>9</v>
      </c>
      <c r="G13" s="15">
        <f t="shared" si="0"/>
        <v>0</v>
      </c>
      <c r="H13" s="15">
        <f t="shared" si="0"/>
        <v>0</v>
      </c>
      <c r="I13" s="16">
        <f t="shared" si="0"/>
        <v>850851</v>
      </c>
      <c r="J13" s="15">
        <f t="shared" si="0"/>
        <v>1575</v>
      </c>
    </row>
    <row r="14" spans="2:10" ht="15">
      <c r="B14" s="17" t="s">
        <v>10</v>
      </c>
      <c r="C14" s="18">
        <v>737197</v>
      </c>
      <c r="D14" s="18">
        <f>C14/30/18</f>
        <v>1365</v>
      </c>
      <c r="E14" s="19">
        <v>0</v>
      </c>
      <c r="F14" s="19">
        <f>E14/30/18</f>
        <v>0</v>
      </c>
      <c r="G14" s="19">
        <v>0</v>
      </c>
      <c r="H14" s="19">
        <f>G14/30/18</f>
        <v>0</v>
      </c>
      <c r="I14" s="44">
        <f>C14+E14+G14</f>
        <v>737197</v>
      </c>
      <c r="J14" s="19">
        <f>D14+F14+H14</f>
        <v>1365</v>
      </c>
    </row>
    <row r="15" spans="2:10" ht="15">
      <c r="B15" s="17" t="s">
        <v>11</v>
      </c>
      <c r="C15" s="18">
        <v>108531</v>
      </c>
      <c r="D15" s="18">
        <f>C15/30/18</f>
        <v>201</v>
      </c>
      <c r="E15" s="19">
        <v>5123</v>
      </c>
      <c r="F15" s="19">
        <f>E15/30/18</f>
        <v>9</v>
      </c>
      <c r="G15" s="19">
        <v>0</v>
      </c>
      <c r="H15" s="18">
        <f>G15/30/18</f>
        <v>0</v>
      </c>
      <c r="I15" s="44">
        <f>C15+E15+G15</f>
        <v>113654</v>
      </c>
      <c r="J15" s="19">
        <f>D15+F15+H15</f>
        <v>210</v>
      </c>
    </row>
    <row r="16" spans="2:10" ht="15.75">
      <c r="B16" s="11" t="s">
        <v>12</v>
      </c>
      <c r="C16" s="21">
        <f>C20+C23+C26</f>
        <v>840885</v>
      </c>
      <c r="D16" s="21">
        <f aca="true" t="shared" si="1" ref="D16:J16">D20+D23+D26</f>
        <v>1558</v>
      </c>
      <c r="E16" s="21">
        <f t="shared" si="1"/>
        <v>0</v>
      </c>
      <c r="F16" s="21">
        <f t="shared" si="1"/>
        <v>0</v>
      </c>
      <c r="G16" s="21">
        <f t="shared" si="1"/>
        <v>0</v>
      </c>
      <c r="H16" s="21">
        <f t="shared" si="1"/>
        <v>0</v>
      </c>
      <c r="I16" s="22">
        <f t="shared" si="1"/>
        <v>840885</v>
      </c>
      <c r="J16" s="21">
        <f t="shared" si="1"/>
        <v>1558</v>
      </c>
    </row>
    <row r="17" spans="2:10" ht="15.75">
      <c r="B17" s="11" t="s">
        <v>13</v>
      </c>
      <c r="C17" s="23"/>
      <c r="D17" s="24"/>
      <c r="E17" s="23"/>
      <c r="F17" s="23"/>
      <c r="G17" s="23"/>
      <c r="H17" s="23"/>
      <c r="I17" s="41"/>
      <c r="J17" s="14"/>
    </row>
    <row r="18" spans="2:10" ht="15">
      <c r="B18" s="17" t="s">
        <v>10</v>
      </c>
      <c r="C18" s="18">
        <f>C21+C24+C27</f>
        <v>287792</v>
      </c>
      <c r="D18" s="18">
        <f>C18/30/18</f>
        <v>533</v>
      </c>
      <c r="E18" s="18">
        <f>E21+E24+E27</f>
        <v>0</v>
      </c>
      <c r="F18" s="18">
        <f>E18/30/18</f>
        <v>0</v>
      </c>
      <c r="G18" s="18">
        <f>G21+G24+G27</f>
        <v>0</v>
      </c>
      <c r="H18" s="18">
        <f>G18/30/18</f>
        <v>0</v>
      </c>
      <c r="I18" s="20">
        <f>I21+I24+I27</f>
        <v>287792</v>
      </c>
      <c r="J18" s="18">
        <f>J21+J24+J27</f>
        <v>534</v>
      </c>
    </row>
    <row r="19" spans="2:10" ht="15">
      <c r="B19" s="17" t="s">
        <v>11</v>
      </c>
      <c r="C19" s="18">
        <f>C22+C25+C28</f>
        <v>553093</v>
      </c>
      <c r="D19" s="18">
        <f>C19/30/18</f>
        <v>1024</v>
      </c>
      <c r="E19" s="18">
        <f>E22+E25+E28</f>
        <v>0</v>
      </c>
      <c r="F19" s="18">
        <f>E19/30/18</f>
        <v>0</v>
      </c>
      <c r="G19" s="18">
        <f>G22+G25+G28</f>
        <v>0</v>
      </c>
      <c r="H19" s="18">
        <f>G19/30/18</f>
        <v>0</v>
      </c>
      <c r="I19" s="20">
        <f>I22+I25+I28</f>
        <v>553093</v>
      </c>
      <c r="J19" s="18">
        <f>J22+J25+J28</f>
        <v>1024</v>
      </c>
    </row>
    <row r="20" spans="2:10" ht="30">
      <c r="B20" s="26" t="s">
        <v>14</v>
      </c>
      <c r="C20" s="27">
        <f>C21+C22</f>
        <v>562707</v>
      </c>
      <c r="D20" s="27">
        <f aca="true" t="shared" si="2" ref="D20:J20">D21+D22</f>
        <v>1042</v>
      </c>
      <c r="E20" s="27">
        <f t="shared" si="2"/>
        <v>0</v>
      </c>
      <c r="F20" s="27">
        <f t="shared" si="2"/>
        <v>0</v>
      </c>
      <c r="G20" s="27">
        <f t="shared" si="2"/>
        <v>0</v>
      </c>
      <c r="H20" s="27">
        <f t="shared" si="2"/>
        <v>0</v>
      </c>
      <c r="I20" s="28">
        <f t="shared" si="2"/>
        <v>562707</v>
      </c>
      <c r="J20" s="27">
        <f t="shared" si="2"/>
        <v>1042</v>
      </c>
    </row>
    <row r="21" spans="2:10" ht="15">
      <c r="B21" s="29" t="s">
        <v>10</v>
      </c>
      <c r="C21" s="30">
        <v>232504</v>
      </c>
      <c r="D21" s="31">
        <f>C21/30/18</f>
        <v>431</v>
      </c>
      <c r="E21" s="30">
        <v>0</v>
      </c>
      <c r="F21" s="31">
        <f>E21/30/18</f>
        <v>0</v>
      </c>
      <c r="G21" s="30">
        <v>0</v>
      </c>
      <c r="H21" s="31">
        <f>G21/30/18</f>
        <v>0</v>
      </c>
      <c r="I21" s="45">
        <f>C21+E21+G21</f>
        <v>232504</v>
      </c>
      <c r="J21" s="30">
        <f>D21+F21+H21</f>
        <v>431</v>
      </c>
    </row>
    <row r="22" spans="2:10" ht="15">
      <c r="B22" s="29" t="s">
        <v>11</v>
      </c>
      <c r="C22" s="30">
        <v>330203</v>
      </c>
      <c r="D22" s="31">
        <f>C22/30/18</f>
        <v>611</v>
      </c>
      <c r="E22" s="30">
        <v>0</v>
      </c>
      <c r="F22" s="31">
        <f>E22/30/18</f>
        <v>0</v>
      </c>
      <c r="G22" s="30">
        <v>0</v>
      </c>
      <c r="H22" s="31">
        <f>G22/30/18</f>
        <v>0</v>
      </c>
      <c r="I22" s="45">
        <f>C22+E22+G22</f>
        <v>330203</v>
      </c>
      <c r="J22" s="30">
        <f>D22+F22+H22</f>
        <v>611</v>
      </c>
    </row>
    <row r="23" spans="2:10" ht="75">
      <c r="B23" s="26" t="s">
        <v>15</v>
      </c>
      <c r="C23" s="27">
        <f>C24+C25</f>
        <v>137486</v>
      </c>
      <c r="D23" s="27">
        <f aca="true" t="shared" si="3" ref="D23:J23">D24+D25</f>
        <v>255</v>
      </c>
      <c r="E23" s="27">
        <f t="shared" si="3"/>
        <v>0</v>
      </c>
      <c r="F23" s="27">
        <f t="shared" si="3"/>
        <v>0</v>
      </c>
      <c r="G23" s="27">
        <f t="shared" si="3"/>
        <v>0</v>
      </c>
      <c r="H23" s="27">
        <f t="shared" si="3"/>
        <v>0</v>
      </c>
      <c r="I23" s="28">
        <f t="shared" si="3"/>
        <v>137486</v>
      </c>
      <c r="J23" s="27">
        <f t="shared" si="3"/>
        <v>255</v>
      </c>
    </row>
    <row r="24" spans="2:10" ht="15">
      <c r="B24" s="29" t="s">
        <v>10</v>
      </c>
      <c r="C24" s="30">
        <v>53272</v>
      </c>
      <c r="D24" s="31">
        <f>C24/30/18</f>
        <v>99</v>
      </c>
      <c r="E24" s="30">
        <v>0</v>
      </c>
      <c r="F24" s="31">
        <f>E24/30/18</f>
        <v>0</v>
      </c>
      <c r="G24" s="30">
        <v>0</v>
      </c>
      <c r="H24" s="31">
        <f>G24/30/18</f>
        <v>0</v>
      </c>
      <c r="I24" s="45">
        <f>C24+E24+G24</f>
        <v>53272</v>
      </c>
      <c r="J24" s="30">
        <f>D24+F24+H24</f>
        <v>99</v>
      </c>
    </row>
    <row r="25" spans="2:10" ht="15">
      <c r="B25" s="29" t="s">
        <v>11</v>
      </c>
      <c r="C25" s="30">
        <v>84214</v>
      </c>
      <c r="D25" s="31">
        <f>C25/30/18</f>
        <v>156</v>
      </c>
      <c r="E25" s="30">
        <v>0</v>
      </c>
      <c r="F25" s="31">
        <f>E25/30/18</f>
        <v>0</v>
      </c>
      <c r="G25" s="30">
        <v>0</v>
      </c>
      <c r="H25" s="31">
        <f>G25/30/18</f>
        <v>0</v>
      </c>
      <c r="I25" s="45">
        <f>C25+E25+G25</f>
        <v>84214</v>
      </c>
      <c r="J25" s="30">
        <f>D25+F25+H25</f>
        <v>156</v>
      </c>
    </row>
    <row r="26" spans="2:10" ht="30">
      <c r="B26" s="26" t="s">
        <v>16</v>
      </c>
      <c r="C26" s="27">
        <f>C27+C28</f>
        <v>140692</v>
      </c>
      <c r="D26" s="27">
        <f aca="true" t="shared" si="4" ref="D26:J26">D27+D28</f>
        <v>261</v>
      </c>
      <c r="E26" s="27">
        <f t="shared" si="4"/>
        <v>0</v>
      </c>
      <c r="F26" s="27">
        <f t="shared" si="4"/>
        <v>0</v>
      </c>
      <c r="G26" s="27">
        <f t="shared" si="4"/>
        <v>0</v>
      </c>
      <c r="H26" s="27">
        <f t="shared" si="4"/>
        <v>0</v>
      </c>
      <c r="I26" s="28">
        <f t="shared" si="4"/>
        <v>140692</v>
      </c>
      <c r="J26" s="27">
        <f t="shared" si="4"/>
        <v>261</v>
      </c>
    </row>
    <row r="27" spans="2:10" ht="15">
      <c r="B27" s="29" t="s">
        <v>10</v>
      </c>
      <c r="C27" s="30">
        <v>2016</v>
      </c>
      <c r="D27" s="31">
        <f>C27/30/18</f>
        <v>4</v>
      </c>
      <c r="E27" s="30">
        <v>0</v>
      </c>
      <c r="F27" s="31">
        <f>E27/30/18</f>
        <v>0</v>
      </c>
      <c r="G27" s="30">
        <v>0</v>
      </c>
      <c r="H27" s="31">
        <f>G27/30/18</f>
        <v>0</v>
      </c>
      <c r="I27" s="45">
        <f>C27+E27+G27</f>
        <v>2016</v>
      </c>
      <c r="J27" s="30">
        <f>D27+F27+H27</f>
        <v>4</v>
      </c>
    </row>
    <row r="28" spans="2:10" ht="15">
      <c r="B28" s="29" t="s">
        <v>11</v>
      </c>
      <c r="C28" s="30">
        <v>138676</v>
      </c>
      <c r="D28" s="31">
        <f>C28/30/18</f>
        <v>257</v>
      </c>
      <c r="E28" s="30">
        <v>0</v>
      </c>
      <c r="F28" s="31">
        <f>E28/30/18</f>
        <v>0</v>
      </c>
      <c r="G28" s="30">
        <v>0</v>
      </c>
      <c r="H28" s="31">
        <f>G28/30/18</f>
        <v>0</v>
      </c>
      <c r="I28" s="45">
        <f>C28+E28+G28</f>
        <v>138676</v>
      </c>
      <c r="J28" s="30">
        <f>D28+F28+H28</f>
        <v>257</v>
      </c>
    </row>
    <row r="29" spans="2:10" ht="15.75">
      <c r="B29" s="11" t="s">
        <v>17</v>
      </c>
      <c r="C29" s="21">
        <f>C13+C16</f>
        <v>1686613</v>
      </c>
      <c r="D29" s="21">
        <f aca="true" t="shared" si="5" ref="D29:J29">D13+D16</f>
        <v>3124</v>
      </c>
      <c r="E29" s="21">
        <f t="shared" si="5"/>
        <v>5123</v>
      </c>
      <c r="F29" s="21">
        <f t="shared" si="5"/>
        <v>9</v>
      </c>
      <c r="G29" s="21">
        <f t="shared" si="5"/>
        <v>0</v>
      </c>
      <c r="H29" s="21">
        <f t="shared" si="5"/>
        <v>0</v>
      </c>
      <c r="I29" s="22">
        <f t="shared" si="5"/>
        <v>1691736</v>
      </c>
      <c r="J29" s="21">
        <f t="shared" si="5"/>
        <v>3133</v>
      </c>
    </row>
    <row r="30" spans="2:10" ht="15.75">
      <c r="B30" s="12"/>
      <c r="C30" s="23"/>
      <c r="D30" s="24"/>
      <c r="E30" s="23"/>
      <c r="F30" s="24"/>
      <c r="G30" s="23"/>
      <c r="H30" s="24"/>
      <c r="I30" s="41"/>
      <c r="J30" s="14"/>
    </row>
    <row r="31" spans="2:10" ht="15.75">
      <c r="B31" s="11" t="s">
        <v>18</v>
      </c>
      <c r="C31" s="33">
        <f aca="true" t="shared" si="6" ref="C31:H31">C29</f>
        <v>1686613</v>
      </c>
      <c r="D31" s="33">
        <f t="shared" si="6"/>
        <v>3124</v>
      </c>
      <c r="E31" s="33">
        <f t="shared" si="6"/>
        <v>5123</v>
      </c>
      <c r="F31" s="33">
        <f t="shared" si="6"/>
        <v>9</v>
      </c>
      <c r="G31" s="33">
        <f t="shared" si="6"/>
        <v>0</v>
      </c>
      <c r="H31" s="33">
        <f t="shared" si="6"/>
        <v>0</v>
      </c>
      <c r="I31" s="41">
        <f>C31+E31+G31</f>
        <v>1691736</v>
      </c>
      <c r="J31" s="23">
        <f>D31+F31+H31</f>
        <v>3133</v>
      </c>
    </row>
    <row r="32" spans="2:10" ht="31.5">
      <c r="B32" s="34" t="s">
        <v>19</v>
      </c>
      <c r="C32" s="23">
        <v>0</v>
      </c>
      <c r="D32" s="24">
        <f>C32/30/18</f>
        <v>0</v>
      </c>
      <c r="E32" s="23">
        <v>0</v>
      </c>
      <c r="F32" s="24">
        <f>E32/30/18</f>
        <v>0</v>
      </c>
      <c r="G32" s="23">
        <v>0</v>
      </c>
      <c r="H32" s="24">
        <f>G32/30/18</f>
        <v>0</v>
      </c>
      <c r="I32" s="41">
        <v>0</v>
      </c>
      <c r="J32" s="14">
        <v>0</v>
      </c>
    </row>
    <row r="33" spans="2:10" ht="15.75">
      <c r="B33" s="11"/>
      <c r="C33" s="23"/>
      <c r="D33" s="24"/>
      <c r="E33" s="23"/>
      <c r="F33" s="23"/>
      <c r="G33" s="23"/>
      <c r="H33" s="23"/>
      <c r="I33" s="41"/>
      <c r="J33" s="14"/>
    </row>
    <row r="34" spans="2:10" ht="15.75">
      <c r="B34" s="11" t="s">
        <v>20</v>
      </c>
      <c r="C34" s="23"/>
      <c r="D34" s="24"/>
      <c r="E34" s="23"/>
      <c r="F34" s="23"/>
      <c r="G34" s="23"/>
      <c r="H34" s="23"/>
      <c r="I34" s="41"/>
      <c r="J34" s="14"/>
    </row>
    <row r="35" spans="2:10" ht="15.75">
      <c r="B35" s="11"/>
      <c r="C35" s="23"/>
      <c r="D35" s="24"/>
      <c r="E35" s="23"/>
      <c r="F35" s="23"/>
      <c r="G35" s="23"/>
      <c r="H35" s="23"/>
      <c r="I35" s="41"/>
      <c r="J35" s="14"/>
    </row>
    <row r="36" spans="2:10" ht="15.75">
      <c r="B36" s="11" t="s">
        <v>9</v>
      </c>
      <c r="C36" s="21">
        <f>C37+C38</f>
        <v>101674</v>
      </c>
      <c r="D36" s="21">
        <f aca="true" t="shared" si="7" ref="D36:J36">D37+D38</f>
        <v>188</v>
      </c>
      <c r="E36" s="21">
        <f t="shared" si="7"/>
        <v>0</v>
      </c>
      <c r="F36" s="21">
        <f t="shared" si="7"/>
        <v>0</v>
      </c>
      <c r="G36" s="21">
        <f t="shared" si="7"/>
        <v>0</v>
      </c>
      <c r="H36" s="21">
        <f t="shared" si="7"/>
        <v>0</v>
      </c>
      <c r="I36" s="22">
        <f t="shared" si="7"/>
        <v>101674</v>
      </c>
      <c r="J36" s="21">
        <f t="shared" si="7"/>
        <v>188</v>
      </c>
    </row>
    <row r="37" spans="2:10" ht="15">
      <c r="B37" s="17" t="s">
        <v>10</v>
      </c>
      <c r="C37" s="19">
        <v>77227</v>
      </c>
      <c r="D37" s="18">
        <f>C37/30/18</f>
        <v>143</v>
      </c>
      <c r="E37" s="19">
        <v>0</v>
      </c>
      <c r="F37" s="18">
        <f>E37/30/18</f>
        <v>0</v>
      </c>
      <c r="G37" s="19">
        <v>0</v>
      </c>
      <c r="H37" s="18">
        <f>G37/30/18</f>
        <v>0</v>
      </c>
      <c r="I37" s="44">
        <f>C37+E37+G37</f>
        <v>77227</v>
      </c>
      <c r="J37" s="19">
        <f>D37+F37+H37</f>
        <v>143</v>
      </c>
    </row>
    <row r="38" spans="2:10" ht="15">
      <c r="B38" s="17" t="s">
        <v>11</v>
      </c>
      <c r="C38" s="19">
        <v>24447</v>
      </c>
      <c r="D38" s="18">
        <f>C38/30/18</f>
        <v>45</v>
      </c>
      <c r="E38" s="19">
        <v>0</v>
      </c>
      <c r="F38" s="18">
        <f>E38/30/18</f>
        <v>0</v>
      </c>
      <c r="G38" s="19">
        <v>0</v>
      </c>
      <c r="H38" s="18">
        <f>G38/30/18</f>
        <v>0</v>
      </c>
      <c r="I38" s="44">
        <f>C38+E38+G38</f>
        <v>24447</v>
      </c>
      <c r="J38" s="19">
        <f>D38+F38+H38</f>
        <v>45</v>
      </c>
    </row>
    <row r="39" spans="2:10" ht="15.75">
      <c r="B39" s="11" t="s">
        <v>21</v>
      </c>
      <c r="C39" s="21">
        <f>C43+C46+C49</f>
        <v>366968</v>
      </c>
      <c r="D39" s="21">
        <f aca="true" t="shared" si="8" ref="D39:J39">D43+D46+D49</f>
        <v>679</v>
      </c>
      <c r="E39" s="21">
        <f t="shared" si="8"/>
        <v>0</v>
      </c>
      <c r="F39" s="21">
        <f t="shared" si="8"/>
        <v>0</v>
      </c>
      <c r="G39" s="21">
        <f t="shared" si="8"/>
        <v>0</v>
      </c>
      <c r="H39" s="21">
        <f t="shared" si="8"/>
        <v>0</v>
      </c>
      <c r="I39" s="22">
        <f t="shared" si="8"/>
        <v>366968</v>
      </c>
      <c r="J39" s="21">
        <f t="shared" si="8"/>
        <v>679</v>
      </c>
    </row>
    <row r="40" spans="2:10" ht="15.75">
      <c r="B40" s="11" t="s">
        <v>13</v>
      </c>
      <c r="C40" s="23"/>
      <c r="D40" s="24"/>
      <c r="E40" s="23"/>
      <c r="F40" s="23"/>
      <c r="G40" s="23"/>
      <c r="H40" s="23"/>
      <c r="I40" s="41"/>
      <c r="J40" s="14"/>
    </row>
    <row r="41" spans="2:10" ht="15">
      <c r="B41" s="17" t="s">
        <v>10</v>
      </c>
      <c r="C41" s="18">
        <f aca="true" t="shared" si="9" ref="C41:I42">C44+C47+C50</f>
        <v>339866</v>
      </c>
      <c r="D41" s="18">
        <f>C41/30/18</f>
        <v>629</v>
      </c>
      <c r="E41" s="18">
        <f t="shared" si="9"/>
        <v>0</v>
      </c>
      <c r="F41" s="18">
        <f>E41/30/18</f>
        <v>0</v>
      </c>
      <c r="G41" s="18">
        <f t="shared" si="9"/>
        <v>0</v>
      </c>
      <c r="H41" s="18">
        <f>G41/30/18</f>
        <v>0</v>
      </c>
      <c r="I41" s="20">
        <f t="shared" si="9"/>
        <v>339866</v>
      </c>
      <c r="J41" s="18">
        <f>J44+J47+J50</f>
        <v>629</v>
      </c>
    </row>
    <row r="42" spans="2:10" ht="15">
      <c r="B42" s="17" t="s">
        <v>11</v>
      </c>
      <c r="C42" s="18">
        <f t="shared" si="9"/>
        <v>27102</v>
      </c>
      <c r="D42" s="18">
        <f>C42/30/18</f>
        <v>50</v>
      </c>
      <c r="E42" s="18">
        <f t="shared" si="9"/>
        <v>0</v>
      </c>
      <c r="F42" s="18">
        <f>E42/30/18</f>
        <v>0</v>
      </c>
      <c r="G42" s="18">
        <f t="shared" si="9"/>
        <v>0</v>
      </c>
      <c r="H42" s="18">
        <f>G42/30/18</f>
        <v>0</v>
      </c>
      <c r="I42" s="20">
        <f t="shared" si="9"/>
        <v>27102</v>
      </c>
      <c r="J42" s="18">
        <f>J45+J48+J51</f>
        <v>50</v>
      </c>
    </row>
    <row r="43" spans="2:10" ht="30">
      <c r="B43" s="26" t="s">
        <v>14</v>
      </c>
      <c r="C43" s="30">
        <f>C44+C45</f>
        <v>309578</v>
      </c>
      <c r="D43" s="30">
        <f aca="true" t="shared" si="10" ref="D43:J43">D44+D45</f>
        <v>573</v>
      </c>
      <c r="E43" s="30">
        <f t="shared" si="10"/>
        <v>0</v>
      </c>
      <c r="F43" s="30">
        <f t="shared" si="10"/>
        <v>0</v>
      </c>
      <c r="G43" s="30">
        <f t="shared" si="10"/>
        <v>0</v>
      </c>
      <c r="H43" s="30">
        <f t="shared" si="10"/>
        <v>0</v>
      </c>
      <c r="I43" s="45">
        <f t="shared" si="10"/>
        <v>309578</v>
      </c>
      <c r="J43" s="30">
        <f t="shared" si="10"/>
        <v>573</v>
      </c>
    </row>
    <row r="44" spans="2:10" ht="15">
      <c r="B44" s="29" t="s">
        <v>10</v>
      </c>
      <c r="C44" s="30">
        <v>288837</v>
      </c>
      <c r="D44" s="31">
        <f>C44/30/18</f>
        <v>535</v>
      </c>
      <c r="E44" s="35">
        <v>0</v>
      </c>
      <c r="F44" s="31">
        <f>E44/30/18</f>
        <v>0</v>
      </c>
      <c r="G44" s="30">
        <v>0</v>
      </c>
      <c r="H44" s="31">
        <f>G44/30/18</f>
        <v>0</v>
      </c>
      <c r="I44" s="45">
        <f>C44+E44+G44</f>
        <v>288837</v>
      </c>
      <c r="J44" s="30">
        <f>D44+F44+H44</f>
        <v>535</v>
      </c>
    </row>
    <row r="45" spans="2:10" ht="15">
      <c r="B45" s="29" t="s">
        <v>11</v>
      </c>
      <c r="C45" s="30">
        <v>20741</v>
      </c>
      <c r="D45" s="31">
        <f>C45/30/18</f>
        <v>38</v>
      </c>
      <c r="E45" s="30">
        <v>0</v>
      </c>
      <c r="F45" s="31">
        <f>E45/30/18</f>
        <v>0</v>
      </c>
      <c r="G45" s="30">
        <v>0</v>
      </c>
      <c r="H45" s="31">
        <f>G45/30/18</f>
        <v>0</v>
      </c>
      <c r="I45" s="45">
        <f>C45+E45+G45</f>
        <v>20741</v>
      </c>
      <c r="J45" s="30">
        <f>D45+F45+H45</f>
        <v>38</v>
      </c>
    </row>
    <row r="46" spans="2:10" ht="75">
      <c r="B46" s="26" t="s">
        <v>15</v>
      </c>
      <c r="C46" s="30">
        <f>C47+C48</f>
        <v>51029</v>
      </c>
      <c r="D46" s="30">
        <f aca="true" t="shared" si="11" ref="D46:J46">D47+D48</f>
        <v>94</v>
      </c>
      <c r="E46" s="30">
        <f t="shared" si="11"/>
        <v>0</v>
      </c>
      <c r="F46" s="30">
        <f t="shared" si="11"/>
        <v>0</v>
      </c>
      <c r="G46" s="30">
        <f t="shared" si="11"/>
        <v>0</v>
      </c>
      <c r="H46" s="30">
        <f t="shared" si="11"/>
        <v>0</v>
      </c>
      <c r="I46" s="45">
        <f t="shared" si="11"/>
        <v>51029</v>
      </c>
      <c r="J46" s="30">
        <f t="shared" si="11"/>
        <v>94</v>
      </c>
    </row>
    <row r="47" spans="2:10" ht="15">
      <c r="B47" s="29" t="s">
        <v>10</v>
      </c>
      <c r="C47" s="36">
        <v>51029</v>
      </c>
      <c r="D47" s="31">
        <f>C47/30/18</f>
        <v>94</v>
      </c>
      <c r="E47" s="30">
        <v>0</v>
      </c>
      <c r="F47" s="31">
        <f>E47/30/18</f>
        <v>0</v>
      </c>
      <c r="G47" s="30">
        <v>0</v>
      </c>
      <c r="H47" s="31">
        <f>G47/30/18</f>
        <v>0</v>
      </c>
      <c r="I47" s="45">
        <f>C47+E47+G47</f>
        <v>51029</v>
      </c>
      <c r="J47" s="30">
        <f>D47+F47+H47</f>
        <v>94</v>
      </c>
    </row>
    <row r="48" spans="2:10" ht="15">
      <c r="B48" s="29" t="s">
        <v>11</v>
      </c>
      <c r="C48" s="30">
        <v>0</v>
      </c>
      <c r="D48" s="31">
        <f>C48/30/18</f>
        <v>0</v>
      </c>
      <c r="E48" s="30">
        <v>0</v>
      </c>
      <c r="F48" s="31">
        <f>E48/30/18</f>
        <v>0</v>
      </c>
      <c r="G48" s="30">
        <v>0</v>
      </c>
      <c r="H48" s="31">
        <f>G48/30/18</f>
        <v>0</v>
      </c>
      <c r="I48" s="45">
        <f>C48+E48+G48</f>
        <v>0</v>
      </c>
      <c r="J48" s="30">
        <f>D48+F48+H48</f>
        <v>0</v>
      </c>
    </row>
    <row r="49" spans="2:10" ht="30">
      <c r="B49" s="26" t="s">
        <v>16</v>
      </c>
      <c r="C49" s="30">
        <f>C50+C51</f>
        <v>6361</v>
      </c>
      <c r="D49" s="30">
        <f aca="true" t="shared" si="12" ref="D49:J49">D50+D51</f>
        <v>12</v>
      </c>
      <c r="E49" s="30">
        <f t="shared" si="12"/>
        <v>0</v>
      </c>
      <c r="F49" s="30">
        <f t="shared" si="12"/>
        <v>0</v>
      </c>
      <c r="G49" s="30">
        <f t="shared" si="12"/>
        <v>0</v>
      </c>
      <c r="H49" s="30">
        <f t="shared" si="12"/>
        <v>0</v>
      </c>
      <c r="I49" s="45">
        <f t="shared" si="12"/>
        <v>6361</v>
      </c>
      <c r="J49" s="30">
        <f t="shared" si="12"/>
        <v>12</v>
      </c>
    </row>
    <row r="50" spans="2:10" ht="15">
      <c r="B50" s="29" t="s">
        <v>10</v>
      </c>
      <c r="C50" s="30">
        <v>0</v>
      </c>
      <c r="D50" s="31">
        <f>C50/30/18</f>
        <v>0</v>
      </c>
      <c r="E50" s="30">
        <v>0</v>
      </c>
      <c r="F50" s="31">
        <f>E50/30/18</f>
        <v>0</v>
      </c>
      <c r="G50" s="30">
        <v>0</v>
      </c>
      <c r="H50" s="31">
        <f>G50/30/18</f>
        <v>0</v>
      </c>
      <c r="I50" s="45">
        <f>C50+E50+G50</f>
        <v>0</v>
      </c>
      <c r="J50" s="30">
        <f>D50+F50+H50</f>
        <v>0</v>
      </c>
    </row>
    <row r="51" spans="2:10" ht="15">
      <c r="B51" s="29" t="s">
        <v>11</v>
      </c>
      <c r="C51" s="30">
        <v>6361</v>
      </c>
      <c r="D51" s="31">
        <f>C51/30/18</f>
        <v>12</v>
      </c>
      <c r="E51" s="30">
        <v>0</v>
      </c>
      <c r="F51" s="31">
        <f>E51/30/18</f>
        <v>0</v>
      </c>
      <c r="G51" s="30">
        <v>0</v>
      </c>
      <c r="H51" s="31">
        <f>G51/30/18</f>
        <v>0</v>
      </c>
      <c r="I51" s="45">
        <f>C51+E51+G51</f>
        <v>6361</v>
      </c>
      <c r="J51" s="30">
        <f>D51+F51+H51</f>
        <v>12</v>
      </c>
    </row>
    <row r="52" spans="2:10" ht="15.75">
      <c r="B52" s="11" t="s">
        <v>17</v>
      </c>
      <c r="C52" s="21">
        <f>C36+C39</f>
        <v>468642</v>
      </c>
      <c r="D52" s="21">
        <f aca="true" t="shared" si="13" ref="D52:J52">D36+D39</f>
        <v>867</v>
      </c>
      <c r="E52" s="21">
        <f t="shared" si="13"/>
        <v>0</v>
      </c>
      <c r="F52" s="21">
        <f t="shared" si="13"/>
        <v>0</v>
      </c>
      <c r="G52" s="21">
        <f t="shared" si="13"/>
        <v>0</v>
      </c>
      <c r="H52" s="21">
        <f t="shared" si="13"/>
        <v>0</v>
      </c>
      <c r="I52" s="22">
        <f t="shared" si="13"/>
        <v>468642</v>
      </c>
      <c r="J52" s="21">
        <f t="shared" si="13"/>
        <v>867</v>
      </c>
    </row>
    <row r="53" spans="2:10" ht="15.75">
      <c r="B53" s="12"/>
      <c r="C53" s="23"/>
      <c r="D53" s="24"/>
      <c r="E53" s="23"/>
      <c r="F53" s="23"/>
      <c r="G53" s="23"/>
      <c r="H53" s="23"/>
      <c r="I53" s="41"/>
      <c r="J53" s="14"/>
    </row>
    <row r="54" spans="2:10" ht="15.75">
      <c r="B54" s="11" t="s">
        <v>22</v>
      </c>
      <c r="C54" s="23">
        <f aca="true" t="shared" si="14" ref="C54:H54">C52</f>
        <v>468642</v>
      </c>
      <c r="D54" s="23">
        <f t="shared" si="14"/>
        <v>867</v>
      </c>
      <c r="E54" s="23">
        <f t="shared" si="14"/>
        <v>0</v>
      </c>
      <c r="F54" s="23">
        <f t="shared" si="14"/>
        <v>0</v>
      </c>
      <c r="G54" s="23">
        <f t="shared" si="14"/>
        <v>0</v>
      </c>
      <c r="H54" s="23">
        <f t="shared" si="14"/>
        <v>0</v>
      </c>
      <c r="I54" s="41">
        <f>C54+E54+G54</f>
        <v>468642</v>
      </c>
      <c r="J54" s="23">
        <f>D54+F54+H54</f>
        <v>867</v>
      </c>
    </row>
    <row r="55" spans="2:10" ht="31.5">
      <c r="B55" s="34" t="s">
        <v>23</v>
      </c>
      <c r="C55" s="23">
        <v>0</v>
      </c>
      <c r="D55" s="24">
        <f>C55/30/18</f>
        <v>0</v>
      </c>
      <c r="E55" s="23">
        <v>0</v>
      </c>
      <c r="F55" s="24">
        <f>E55/30/18</f>
        <v>0</v>
      </c>
      <c r="G55" s="23">
        <v>0</v>
      </c>
      <c r="H55" s="24">
        <f>G55/30/18</f>
        <v>0</v>
      </c>
      <c r="I55" s="41">
        <f>C55+E55+G55</f>
        <v>0</v>
      </c>
      <c r="J55" s="23">
        <f>D55+F55+H55</f>
        <v>0</v>
      </c>
    </row>
    <row r="56" spans="2:10" ht="15.75">
      <c r="B56" s="11"/>
      <c r="C56" s="23"/>
      <c r="D56" s="23"/>
      <c r="E56" s="23"/>
      <c r="F56" s="24"/>
      <c r="G56" s="23"/>
      <c r="H56" s="24"/>
      <c r="I56" s="41"/>
      <c r="J56" s="14"/>
    </row>
    <row r="57" spans="2:10" ht="15.75">
      <c r="B57" s="11" t="s">
        <v>24</v>
      </c>
      <c r="C57" s="23"/>
      <c r="D57" s="23"/>
      <c r="E57" s="23"/>
      <c r="F57" s="24"/>
      <c r="G57" s="23"/>
      <c r="H57" s="24"/>
      <c r="I57" s="41"/>
      <c r="J57" s="14"/>
    </row>
    <row r="58" spans="2:10" ht="15.75">
      <c r="B58" s="11"/>
      <c r="C58" s="23"/>
      <c r="D58" s="23"/>
      <c r="E58" s="23"/>
      <c r="F58" s="24"/>
      <c r="G58" s="23"/>
      <c r="H58" s="24"/>
      <c r="I58" s="41"/>
      <c r="J58" s="14"/>
    </row>
    <row r="59" spans="2:10" ht="15.75">
      <c r="B59" s="11" t="s">
        <v>25</v>
      </c>
      <c r="C59" s="23">
        <f>C13+C36</f>
        <v>947402</v>
      </c>
      <c r="D59" s="23">
        <f aca="true" t="shared" si="15" ref="D59:J59">D13+D36</f>
        <v>1754</v>
      </c>
      <c r="E59" s="23">
        <f t="shared" si="15"/>
        <v>5123</v>
      </c>
      <c r="F59" s="23">
        <f t="shared" si="15"/>
        <v>9</v>
      </c>
      <c r="G59" s="23">
        <f t="shared" si="15"/>
        <v>0</v>
      </c>
      <c r="H59" s="23">
        <f t="shared" si="15"/>
        <v>0</v>
      </c>
      <c r="I59" s="41">
        <f t="shared" si="15"/>
        <v>952525</v>
      </c>
      <c r="J59" s="23">
        <f t="shared" si="15"/>
        <v>1763</v>
      </c>
    </row>
    <row r="60" spans="2:10" ht="15">
      <c r="B60" s="17" t="s">
        <v>10</v>
      </c>
      <c r="C60" s="19">
        <f>C14+C37</f>
        <v>814424</v>
      </c>
      <c r="D60" s="19">
        <f aca="true" t="shared" si="16" ref="D60:J62">D14+D37</f>
        <v>1508</v>
      </c>
      <c r="E60" s="19">
        <f t="shared" si="16"/>
        <v>0</v>
      </c>
      <c r="F60" s="19">
        <f t="shared" si="16"/>
        <v>0</v>
      </c>
      <c r="G60" s="19">
        <f t="shared" si="16"/>
        <v>0</v>
      </c>
      <c r="H60" s="19">
        <f t="shared" si="16"/>
        <v>0</v>
      </c>
      <c r="I60" s="44">
        <f t="shared" si="16"/>
        <v>814424</v>
      </c>
      <c r="J60" s="19">
        <f t="shared" si="16"/>
        <v>1508</v>
      </c>
    </row>
    <row r="61" spans="2:10" ht="15">
      <c r="B61" s="17" t="s">
        <v>11</v>
      </c>
      <c r="C61" s="19">
        <f>C15+C38</f>
        <v>132978</v>
      </c>
      <c r="D61" s="19">
        <f t="shared" si="16"/>
        <v>246</v>
      </c>
      <c r="E61" s="19">
        <f t="shared" si="16"/>
        <v>5123</v>
      </c>
      <c r="F61" s="19">
        <f t="shared" si="16"/>
        <v>9</v>
      </c>
      <c r="G61" s="19">
        <f t="shared" si="16"/>
        <v>0</v>
      </c>
      <c r="H61" s="19">
        <f t="shared" si="16"/>
        <v>0</v>
      </c>
      <c r="I61" s="44">
        <f t="shared" si="16"/>
        <v>138101</v>
      </c>
      <c r="J61" s="19">
        <f t="shared" si="16"/>
        <v>255</v>
      </c>
    </row>
    <row r="62" spans="2:10" ht="15.75">
      <c r="B62" s="11" t="s">
        <v>12</v>
      </c>
      <c r="C62" s="23">
        <f>C16+C39</f>
        <v>1207853</v>
      </c>
      <c r="D62" s="23">
        <f t="shared" si="16"/>
        <v>2237</v>
      </c>
      <c r="E62" s="23">
        <f t="shared" si="16"/>
        <v>0</v>
      </c>
      <c r="F62" s="23">
        <f t="shared" si="16"/>
        <v>0</v>
      </c>
      <c r="G62" s="23">
        <f t="shared" si="16"/>
        <v>0</v>
      </c>
      <c r="H62" s="23">
        <f t="shared" si="16"/>
        <v>0</v>
      </c>
      <c r="I62" s="41">
        <f t="shared" si="16"/>
        <v>1207853</v>
      </c>
      <c r="J62" s="23">
        <f t="shared" si="16"/>
        <v>2237</v>
      </c>
    </row>
    <row r="63" spans="2:10" ht="15.75">
      <c r="B63" s="11" t="s">
        <v>13</v>
      </c>
      <c r="C63" s="23"/>
      <c r="D63" s="23"/>
      <c r="E63" s="23"/>
      <c r="F63" s="23"/>
      <c r="G63" s="23"/>
      <c r="H63" s="23"/>
      <c r="I63" s="41"/>
      <c r="J63" s="23"/>
    </row>
    <row r="64" spans="2:10" ht="15">
      <c r="B64" s="17" t="s">
        <v>10</v>
      </c>
      <c r="C64" s="19">
        <f aca="true" t="shared" si="17" ref="C64:J64">C18+C41</f>
        <v>627658</v>
      </c>
      <c r="D64" s="19">
        <f t="shared" si="17"/>
        <v>1162</v>
      </c>
      <c r="E64" s="19">
        <f t="shared" si="17"/>
        <v>0</v>
      </c>
      <c r="F64" s="19">
        <f t="shared" si="17"/>
        <v>0</v>
      </c>
      <c r="G64" s="19">
        <f t="shared" si="17"/>
        <v>0</v>
      </c>
      <c r="H64" s="19">
        <f t="shared" si="17"/>
        <v>0</v>
      </c>
      <c r="I64" s="44">
        <f t="shared" si="17"/>
        <v>627658</v>
      </c>
      <c r="J64" s="19">
        <f t="shared" si="17"/>
        <v>1163</v>
      </c>
    </row>
    <row r="65" spans="2:10" ht="15">
      <c r="B65" s="17" t="s">
        <v>11</v>
      </c>
      <c r="C65" s="19">
        <f aca="true" t="shared" si="18" ref="C65:J72">C19+C42</f>
        <v>580195</v>
      </c>
      <c r="D65" s="19">
        <f t="shared" si="18"/>
        <v>1074</v>
      </c>
      <c r="E65" s="19">
        <f t="shared" si="18"/>
        <v>0</v>
      </c>
      <c r="F65" s="19">
        <f t="shared" si="18"/>
        <v>0</v>
      </c>
      <c r="G65" s="19">
        <f t="shared" si="18"/>
        <v>0</v>
      </c>
      <c r="H65" s="19">
        <f t="shared" si="18"/>
        <v>0</v>
      </c>
      <c r="I65" s="44">
        <f t="shared" si="18"/>
        <v>580195</v>
      </c>
      <c r="J65" s="19">
        <f t="shared" si="18"/>
        <v>1074</v>
      </c>
    </row>
    <row r="66" spans="2:10" ht="30">
      <c r="B66" s="26" t="s">
        <v>14</v>
      </c>
      <c r="C66" s="27">
        <f t="shared" si="18"/>
        <v>872285</v>
      </c>
      <c r="D66" s="27">
        <f t="shared" si="18"/>
        <v>1615</v>
      </c>
      <c r="E66" s="27">
        <f t="shared" si="18"/>
        <v>0</v>
      </c>
      <c r="F66" s="27">
        <f t="shared" si="18"/>
        <v>0</v>
      </c>
      <c r="G66" s="27">
        <f t="shared" si="18"/>
        <v>0</v>
      </c>
      <c r="H66" s="27">
        <f t="shared" si="18"/>
        <v>0</v>
      </c>
      <c r="I66" s="28">
        <f t="shared" si="18"/>
        <v>872285</v>
      </c>
      <c r="J66" s="27">
        <f t="shared" si="18"/>
        <v>1615</v>
      </c>
    </row>
    <row r="67" spans="1:10" ht="15">
      <c r="A67" s="7"/>
      <c r="B67" s="29" t="s">
        <v>10</v>
      </c>
      <c r="C67" s="30">
        <f t="shared" si="18"/>
        <v>521341</v>
      </c>
      <c r="D67" s="30">
        <f t="shared" si="18"/>
        <v>966</v>
      </c>
      <c r="E67" s="30">
        <f t="shared" si="18"/>
        <v>0</v>
      </c>
      <c r="F67" s="30">
        <f t="shared" si="18"/>
        <v>0</v>
      </c>
      <c r="G67" s="30">
        <f t="shared" si="18"/>
        <v>0</v>
      </c>
      <c r="H67" s="30">
        <f t="shared" si="18"/>
        <v>0</v>
      </c>
      <c r="I67" s="45">
        <f t="shared" si="18"/>
        <v>521341</v>
      </c>
      <c r="J67" s="30">
        <f t="shared" si="18"/>
        <v>966</v>
      </c>
    </row>
    <row r="68" spans="1:10" ht="15">
      <c r="A68" s="7"/>
      <c r="B68" s="29" t="s">
        <v>11</v>
      </c>
      <c r="C68" s="30">
        <f t="shared" si="18"/>
        <v>350944</v>
      </c>
      <c r="D68" s="30">
        <f t="shared" si="18"/>
        <v>649</v>
      </c>
      <c r="E68" s="30">
        <f t="shared" si="18"/>
        <v>0</v>
      </c>
      <c r="F68" s="30">
        <f t="shared" si="18"/>
        <v>0</v>
      </c>
      <c r="G68" s="30">
        <f t="shared" si="18"/>
        <v>0</v>
      </c>
      <c r="H68" s="30">
        <f t="shared" si="18"/>
        <v>0</v>
      </c>
      <c r="I68" s="45">
        <f t="shared" si="18"/>
        <v>350944</v>
      </c>
      <c r="J68" s="30">
        <f t="shared" si="18"/>
        <v>649</v>
      </c>
    </row>
    <row r="69" spans="1:10" ht="75">
      <c r="A69" s="37"/>
      <c r="B69" s="26" t="s">
        <v>15</v>
      </c>
      <c r="C69" s="27">
        <f t="shared" si="18"/>
        <v>188515</v>
      </c>
      <c r="D69" s="27">
        <f t="shared" si="18"/>
        <v>349</v>
      </c>
      <c r="E69" s="27">
        <f t="shared" si="18"/>
        <v>0</v>
      </c>
      <c r="F69" s="27">
        <f t="shared" si="18"/>
        <v>0</v>
      </c>
      <c r="G69" s="27">
        <f t="shared" si="18"/>
        <v>0</v>
      </c>
      <c r="H69" s="27">
        <f t="shared" si="18"/>
        <v>0</v>
      </c>
      <c r="I69" s="28">
        <f t="shared" si="18"/>
        <v>188515</v>
      </c>
      <c r="J69" s="27">
        <f t="shared" si="18"/>
        <v>349</v>
      </c>
    </row>
    <row r="70" spans="2:10" ht="15">
      <c r="B70" s="29" t="s">
        <v>10</v>
      </c>
      <c r="C70" s="30">
        <f t="shared" si="18"/>
        <v>104301</v>
      </c>
      <c r="D70" s="30">
        <f t="shared" si="18"/>
        <v>193</v>
      </c>
      <c r="E70" s="30">
        <f t="shared" si="18"/>
        <v>0</v>
      </c>
      <c r="F70" s="30">
        <f t="shared" si="18"/>
        <v>0</v>
      </c>
      <c r="G70" s="30">
        <f t="shared" si="18"/>
        <v>0</v>
      </c>
      <c r="H70" s="30">
        <f t="shared" si="18"/>
        <v>0</v>
      </c>
      <c r="I70" s="45">
        <f t="shared" si="18"/>
        <v>104301</v>
      </c>
      <c r="J70" s="30">
        <f t="shared" si="18"/>
        <v>193</v>
      </c>
    </row>
    <row r="71" spans="2:10" ht="15">
      <c r="B71" s="29" t="s">
        <v>11</v>
      </c>
      <c r="C71" s="30">
        <f t="shared" si="18"/>
        <v>84214</v>
      </c>
      <c r="D71" s="30">
        <f t="shared" si="18"/>
        <v>156</v>
      </c>
      <c r="E71" s="30">
        <f t="shared" si="18"/>
        <v>0</v>
      </c>
      <c r="F71" s="30">
        <f t="shared" si="18"/>
        <v>0</v>
      </c>
      <c r="G71" s="30">
        <f t="shared" si="18"/>
        <v>0</v>
      </c>
      <c r="H71" s="30">
        <f t="shared" si="18"/>
        <v>0</v>
      </c>
      <c r="I71" s="45">
        <f t="shared" si="18"/>
        <v>84214</v>
      </c>
      <c r="J71" s="30">
        <f t="shared" si="18"/>
        <v>156</v>
      </c>
    </row>
    <row r="72" spans="2:10" ht="30">
      <c r="B72" s="26" t="s">
        <v>16</v>
      </c>
      <c r="C72" s="27">
        <f t="shared" si="18"/>
        <v>147053</v>
      </c>
      <c r="D72" s="27">
        <f t="shared" si="18"/>
        <v>273</v>
      </c>
      <c r="E72" s="27">
        <f t="shared" si="18"/>
        <v>0</v>
      </c>
      <c r="F72" s="27">
        <f t="shared" si="18"/>
        <v>0</v>
      </c>
      <c r="G72" s="27">
        <f t="shared" si="18"/>
        <v>0</v>
      </c>
      <c r="H72" s="27">
        <f t="shared" si="18"/>
        <v>0</v>
      </c>
      <c r="I72" s="28">
        <f t="shared" si="18"/>
        <v>147053</v>
      </c>
      <c r="J72" s="27">
        <f t="shared" si="18"/>
        <v>273</v>
      </c>
    </row>
    <row r="73" spans="2:10" ht="15">
      <c r="B73" s="29" t="s">
        <v>10</v>
      </c>
      <c r="C73" s="30">
        <f aca="true" t="shared" si="19" ref="C73:J75">C27+C50</f>
        <v>2016</v>
      </c>
      <c r="D73" s="30">
        <f t="shared" si="19"/>
        <v>4</v>
      </c>
      <c r="E73" s="30">
        <f t="shared" si="19"/>
        <v>0</v>
      </c>
      <c r="F73" s="30">
        <f t="shared" si="19"/>
        <v>0</v>
      </c>
      <c r="G73" s="30">
        <f t="shared" si="19"/>
        <v>0</v>
      </c>
      <c r="H73" s="30">
        <f t="shared" si="19"/>
        <v>0</v>
      </c>
      <c r="I73" s="45">
        <f t="shared" si="19"/>
        <v>2016</v>
      </c>
      <c r="J73" s="30">
        <f t="shared" si="19"/>
        <v>4</v>
      </c>
    </row>
    <row r="74" spans="2:10" ht="15">
      <c r="B74" s="29" t="s">
        <v>11</v>
      </c>
      <c r="C74" s="30">
        <f t="shared" si="19"/>
        <v>145037</v>
      </c>
      <c r="D74" s="30">
        <f t="shared" si="19"/>
        <v>269</v>
      </c>
      <c r="E74" s="30">
        <f t="shared" si="19"/>
        <v>0</v>
      </c>
      <c r="F74" s="30">
        <f t="shared" si="19"/>
        <v>0</v>
      </c>
      <c r="G74" s="30">
        <f t="shared" si="19"/>
        <v>0</v>
      </c>
      <c r="H74" s="30">
        <f t="shared" si="19"/>
        <v>0</v>
      </c>
      <c r="I74" s="45">
        <f t="shared" si="19"/>
        <v>145037</v>
      </c>
      <c r="J74" s="30">
        <f t="shared" si="19"/>
        <v>269</v>
      </c>
    </row>
    <row r="75" spans="2:10" ht="15.75">
      <c r="B75" s="11" t="s">
        <v>17</v>
      </c>
      <c r="C75" s="21">
        <f t="shared" si="19"/>
        <v>2155255</v>
      </c>
      <c r="D75" s="21">
        <f t="shared" si="19"/>
        <v>3991</v>
      </c>
      <c r="E75" s="21">
        <f t="shared" si="19"/>
        <v>5123</v>
      </c>
      <c r="F75" s="21">
        <f t="shared" si="19"/>
        <v>9</v>
      </c>
      <c r="G75" s="21">
        <f t="shared" si="19"/>
        <v>0</v>
      </c>
      <c r="H75" s="21">
        <f t="shared" si="19"/>
        <v>0</v>
      </c>
      <c r="I75" s="22">
        <f t="shared" si="19"/>
        <v>2160378</v>
      </c>
      <c r="J75" s="21">
        <f t="shared" si="19"/>
        <v>4000</v>
      </c>
    </row>
    <row r="76" spans="2:10" ht="15.75">
      <c r="B76" s="11" t="s">
        <v>26</v>
      </c>
      <c r="C76" s="21">
        <f>C31+C54</f>
        <v>2155255</v>
      </c>
      <c r="D76" s="21">
        <f aca="true" t="shared" si="20" ref="D76:J77">D31+D54</f>
        <v>3991</v>
      </c>
      <c r="E76" s="21">
        <f t="shared" si="20"/>
        <v>5123</v>
      </c>
      <c r="F76" s="21">
        <f t="shared" si="20"/>
        <v>9</v>
      </c>
      <c r="G76" s="21">
        <f t="shared" si="20"/>
        <v>0</v>
      </c>
      <c r="H76" s="21">
        <f t="shared" si="20"/>
        <v>0</v>
      </c>
      <c r="I76" s="22">
        <f t="shared" si="20"/>
        <v>2160378</v>
      </c>
      <c r="J76" s="21">
        <f t="shared" si="20"/>
        <v>4000</v>
      </c>
    </row>
    <row r="77" spans="2:10" ht="31.5">
      <c r="B77" s="34" t="s">
        <v>27</v>
      </c>
      <c r="C77" s="23">
        <f>C32+C55</f>
        <v>0</v>
      </c>
      <c r="D77" s="23">
        <f t="shared" si="20"/>
        <v>0</v>
      </c>
      <c r="E77" s="23">
        <f t="shared" si="20"/>
        <v>0</v>
      </c>
      <c r="F77" s="23">
        <f t="shared" si="20"/>
        <v>0</v>
      </c>
      <c r="G77" s="23">
        <f t="shared" si="20"/>
        <v>0</v>
      </c>
      <c r="H77" s="23">
        <f t="shared" si="20"/>
        <v>0</v>
      </c>
      <c r="I77" s="41">
        <f t="shared" si="20"/>
        <v>0</v>
      </c>
      <c r="J77" s="23">
        <f t="shared" si="20"/>
        <v>0</v>
      </c>
    </row>
    <row r="80" spans="2:9" ht="15">
      <c r="B80" s="7"/>
      <c r="C80" s="7"/>
      <c r="D80" s="7"/>
      <c r="E80" s="7"/>
      <c r="F80" s="7"/>
      <c r="G80" s="7"/>
      <c r="H80" s="7"/>
      <c r="I80" s="7"/>
    </row>
    <row r="84" spans="2:9" ht="15">
      <c r="B84" s="38" t="s">
        <v>28</v>
      </c>
      <c r="I84" s="1" t="s">
        <v>29</v>
      </c>
    </row>
    <row r="89" ht="15">
      <c r="B89" s="38"/>
    </row>
    <row r="90" ht="15">
      <c r="B90" s="38"/>
    </row>
  </sheetData>
  <sheetProtection selectLockedCells="1" selectUnlockedCells="1"/>
  <mergeCells count="6">
    <mergeCell ref="B4:J4"/>
    <mergeCell ref="B8:B9"/>
    <mergeCell ref="C8:D8"/>
    <mergeCell ref="E8:F8"/>
    <mergeCell ref="G8:H8"/>
    <mergeCell ref="I8:J8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&amp;C&amp;"Arial,Обычный"&amp;A</oddHeader>
    <oddFooter>&amp;C&amp;"Arial,Обычный"Страница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90"/>
  <sheetViews>
    <sheetView zoomScale="75" zoomScaleNormal="75" zoomScaleSheetLayoutView="75" zoomScalePageLayoutView="0" workbookViewId="0" topLeftCell="A1">
      <selection activeCell="B26" sqref="B26"/>
    </sheetView>
  </sheetViews>
  <sheetFormatPr defaultColWidth="11.625" defaultRowHeight="12.75"/>
  <cols>
    <col min="1" max="1" width="21.625" style="1" customWidth="1"/>
    <col min="2" max="2" width="66.25390625" style="1" customWidth="1"/>
    <col min="3" max="3" width="30.00390625" style="1" customWidth="1"/>
    <col min="4" max="4" width="23.00390625" style="1" customWidth="1"/>
    <col min="5" max="11" width="20.75390625" style="1" customWidth="1"/>
    <col min="12" max="12" width="15.25390625" style="1" customWidth="1"/>
    <col min="13" max="13" width="11.625" style="1" customWidth="1"/>
    <col min="14" max="14" width="15.875" style="1" customWidth="1"/>
    <col min="15" max="15" width="17.375" style="1" customWidth="1"/>
    <col min="16" max="16" width="15.75390625" style="1" customWidth="1"/>
    <col min="17" max="16384" width="11.625" style="1" customWidth="1"/>
  </cols>
  <sheetData>
    <row r="1" spans="3:4" ht="15">
      <c r="C1" s="2"/>
      <c r="D1" s="2"/>
    </row>
    <row r="2" spans="3:8" ht="15">
      <c r="C2" s="3"/>
      <c r="D2" s="3"/>
      <c r="G2" s="3"/>
      <c r="H2" s="3"/>
    </row>
    <row r="3" spans="3:4" ht="15">
      <c r="C3" s="3"/>
      <c r="D3" s="3"/>
    </row>
    <row r="4" spans="1:10" ht="15.75">
      <c r="A4" s="4"/>
      <c r="B4" s="66" t="s">
        <v>35</v>
      </c>
      <c r="C4" s="66"/>
      <c r="D4" s="66"/>
      <c r="E4" s="66"/>
      <c r="F4" s="66"/>
      <c r="G4" s="66"/>
      <c r="H4" s="66"/>
      <c r="I4" s="66"/>
      <c r="J4" s="66"/>
    </row>
    <row r="5" spans="3:4" ht="15">
      <c r="C5" s="5"/>
      <c r="D5" s="5"/>
    </row>
    <row r="6" spans="5:6" ht="15">
      <c r="E6" s="6"/>
      <c r="F6" s="6"/>
    </row>
    <row r="7" spans="3:4" ht="15">
      <c r="C7" s="7"/>
      <c r="D7" s="7"/>
    </row>
    <row r="8" spans="2:10" s="8" customFormat="1" ht="31.5" customHeight="1">
      <c r="B8" s="67" t="s">
        <v>1</v>
      </c>
      <c r="C8" s="67" t="s">
        <v>2</v>
      </c>
      <c r="D8" s="67"/>
      <c r="E8" s="67" t="s">
        <v>3</v>
      </c>
      <c r="F8" s="67"/>
      <c r="G8" s="67" t="s">
        <v>4</v>
      </c>
      <c r="H8" s="67"/>
      <c r="I8" s="67" t="s">
        <v>5</v>
      </c>
      <c r="J8" s="67"/>
    </row>
    <row r="9" spans="2:10" s="9" customFormat="1" ht="31.5" customHeight="1">
      <c r="B9" s="67"/>
      <c r="C9" s="10" t="s">
        <v>6</v>
      </c>
      <c r="D9" s="10" t="s">
        <v>7</v>
      </c>
      <c r="E9" s="10" t="s">
        <v>6</v>
      </c>
      <c r="F9" s="10" t="s">
        <v>7</v>
      </c>
      <c r="G9" s="10" t="s">
        <v>6</v>
      </c>
      <c r="H9" s="10" t="s">
        <v>7</v>
      </c>
      <c r="I9" s="10" t="s">
        <v>6</v>
      </c>
      <c r="J9" s="10" t="s">
        <v>7</v>
      </c>
    </row>
    <row r="10" spans="2:10" ht="15.75">
      <c r="B10" s="11"/>
      <c r="C10" s="12"/>
      <c r="D10" s="12"/>
      <c r="E10" s="12"/>
      <c r="F10" s="12"/>
      <c r="G10" s="12"/>
      <c r="H10" s="12"/>
      <c r="I10" s="13"/>
      <c r="J10" s="14"/>
    </row>
    <row r="11" spans="2:10" ht="15.75">
      <c r="B11" s="11" t="s">
        <v>8</v>
      </c>
      <c r="C11" s="12"/>
      <c r="D11" s="12"/>
      <c r="E11" s="12"/>
      <c r="F11" s="12"/>
      <c r="G11" s="12"/>
      <c r="H11" s="12"/>
      <c r="I11" s="13"/>
      <c r="J11" s="14"/>
    </row>
    <row r="12" spans="2:10" ht="15.75">
      <c r="B12" s="11"/>
      <c r="C12" s="12"/>
      <c r="D12" s="12"/>
      <c r="E12" s="12"/>
      <c r="F12" s="12"/>
      <c r="G12" s="12"/>
      <c r="H12" s="12"/>
      <c r="I12" s="13"/>
      <c r="J12" s="14"/>
    </row>
    <row r="13" spans="2:10" ht="15.75">
      <c r="B13" s="11" t="s">
        <v>9</v>
      </c>
      <c r="C13" s="15">
        <f aca="true" t="shared" si="0" ref="C13:J13">C14+C15</f>
        <v>1023381</v>
      </c>
      <c r="D13" s="15">
        <f t="shared" si="0"/>
        <v>1895</v>
      </c>
      <c r="E13" s="15">
        <f t="shared" si="0"/>
        <v>4923</v>
      </c>
      <c r="F13" s="15">
        <f t="shared" si="0"/>
        <v>9</v>
      </c>
      <c r="G13" s="15">
        <f t="shared" si="0"/>
        <v>0</v>
      </c>
      <c r="H13" s="15">
        <f t="shared" si="0"/>
        <v>0</v>
      </c>
      <c r="I13" s="16">
        <f t="shared" si="0"/>
        <v>1028304</v>
      </c>
      <c r="J13" s="15">
        <f t="shared" si="0"/>
        <v>1904</v>
      </c>
    </row>
    <row r="14" spans="2:10" ht="15">
      <c r="B14" s="17" t="s">
        <v>10</v>
      </c>
      <c r="C14" s="18">
        <v>873079</v>
      </c>
      <c r="D14" s="18">
        <f>C14/30/18</f>
        <v>1617</v>
      </c>
      <c r="E14" s="19">
        <v>0</v>
      </c>
      <c r="F14" s="19">
        <f>E14/30/18</f>
        <v>0</v>
      </c>
      <c r="G14" s="19">
        <v>0</v>
      </c>
      <c r="H14" s="19">
        <f>G14/30/18</f>
        <v>0</v>
      </c>
      <c r="I14" s="44">
        <f>C14+E14+G14</f>
        <v>873079</v>
      </c>
      <c r="J14" s="19">
        <f>D14+F14+H14</f>
        <v>1617</v>
      </c>
    </row>
    <row r="15" spans="2:10" ht="15">
      <c r="B15" s="17" t="s">
        <v>11</v>
      </c>
      <c r="C15" s="18">
        <v>150302</v>
      </c>
      <c r="D15" s="18">
        <f>C15/30/18</f>
        <v>278</v>
      </c>
      <c r="E15" s="19">
        <v>4923</v>
      </c>
      <c r="F15" s="19">
        <f>E15/30/18</f>
        <v>9</v>
      </c>
      <c r="G15" s="19">
        <v>0</v>
      </c>
      <c r="H15" s="18">
        <f>G15/30/18</f>
        <v>0</v>
      </c>
      <c r="I15" s="44">
        <f>C15+E15+G15</f>
        <v>155225</v>
      </c>
      <c r="J15" s="19">
        <f>D15+F15+H15</f>
        <v>287</v>
      </c>
    </row>
    <row r="16" spans="2:10" ht="15.75">
      <c r="B16" s="11" t="s">
        <v>12</v>
      </c>
      <c r="C16" s="21">
        <f>C20+C23+C26</f>
        <v>638506</v>
      </c>
      <c r="D16" s="21">
        <f aca="true" t="shared" si="1" ref="D16:J16">D20+D23+D26</f>
        <v>1182</v>
      </c>
      <c r="E16" s="21">
        <f t="shared" si="1"/>
        <v>0</v>
      </c>
      <c r="F16" s="21">
        <f t="shared" si="1"/>
        <v>0</v>
      </c>
      <c r="G16" s="21">
        <f t="shared" si="1"/>
        <v>0</v>
      </c>
      <c r="H16" s="21">
        <f t="shared" si="1"/>
        <v>0</v>
      </c>
      <c r="I16" s="22">
        <f t="shared" si="1"/>
        <v>638506</v>
      </c>
      <c r="J16" s="21">
        <f t="shared" si="1"/>
        <v>1182</v>
      </c>
    </row>
    <row r="17" spans="2:10" ht="15.75">
      <c r="B17" s="11" t="s">
        <v>13</v>
      </c>
      <c r="C17" s="23"/>
      <c r="D17" s="24"/>
      <c r="E17" s="23"/>
      <c r="F17" s="23"/>
      <c r="G17" s="23"/>
      <c r="H17" s="23"/>
      <c r="I17" s="41"/>
      <c r="J17" s="14"/>
    </row>
    <row r="18" spans="2:10" ht="15">
      <c r="B18" s="17" t="s">
        <v>10</v>
      </c>
      <c r="C18" s="18">
        <f>C21+C24</f>
        <v>220193</v>
      </c>
      <c r="D18" s="18">
        <f>C18/30/18</f>
        <v>408</v>
      </c>
      <c r="E18" s="18">
        <f>E21+E24+E27</f>
        <v>0</v>
      </c>
      <c r="F18" s="18">
        <f>E18/30/18</f>
        <v>0</v>
      </c>
      <c r="G18" s="18">
        <f>G21+G24+G27</f>
        <v>0</v>
      </c>
      <c r="H18" s="18">
        <f>G18/30/18</f>
        <v>0</v>
      </c>
      <c r="I18" s="20">
        <f>I21+I24+I27</f>
        <v>222582</v>
      </c>
      <c r="J18" s="18">
        <f>J21+J24+J27</f>
        <v>412</v>
      </c>
    </row>
    <row r="19" spans="2:10" ht="15">
      <c r="B19" s="17" t="s">
        <v>11</v>
      </c>
      <c r="C19" s="18">
        <f>C22+C25</f>
        <v>309491</v>
      </c>
      <c r="D19" s="18">
        <f>C19/30/18</f>
        <v>573</v>
      </c>
      <c r="E19" s="18">
        <f>E22+E25+E28</f>
        <v>0</v>
      </c>
      <c r="F19" s="18">
        <f>E19/30/18</f>
        <v>0</v>
      </c>
      <c r="G19" s="18">
        <f>G22+G25+G28</f>
        <v>0</v>
      </c>
      <c r="H19" s="18">
        <f>G19/30/18</f>
        <v>0</v>
      </c>
      <c r="I19" s="20">
        <f>I22+I25+I28</f>
        <v>415924</v>
      </c>
      <c r="J19" s="18">
        <f>J22+J25+J28</f>
        <v>770</v>
      </c>
    </row>
    <row r="20" spans="2:10" ht="30">
      <c r="B20" s="26" t="s">
        <v>39</v>
      </c>
      <c r="C20" s="27">
        <f>C21+C22</f>
        <v>430232</v>
      </c>
      <c r="D20" s="27">
        <f aca="true" t="shared" si="2" ref="D20:J20">D21+D22</f>
        <v>797</v>
      </c>
      <c r="E20" s="27">
        <f t="shared" si="2"/>
        <v>0</v>
      </c>
      <c r="F20" s="27">
        <f t="shared" si="2"/>
        <v>0</v>
      </c>
      <c r="G20" s="27">
        <f t="shared" si="2"/>
        <v>0</v>
      </c>
      <c r="H20" s="27">
        <f t="shared" si="2"/>
        <v>0</v>
      </c>
      <c r="I20" s="28">
        <f t="shared" si="2"/>
        <v>430232</v>
      </c>
      <c r="J20" s="27">
        <f t="shared" si="2"/>
        <v>797</v>
      </c>
    </row>
    <row r="21" spans="2:10" ht="15">
      <c r="B21" s="29" t="s">
        <v>10</v>
      </c>
      <c r="C21" s="30">
        <v>170522</v>
      </c>
      <c r="D21" s="31">
        <f>C21/30/18</f>
        <v>316</v>
      </c>
      <c r="E21" s="30">
        <v>0</v>
      </c>
      <c r="F21" s="31">
        <f>E21/30/18</f>
        <v>0</v>
      </c>
      <c r="G21" s="30">
        <v>0</v>
      </c>
      <c r="H21" s="31">
        <f>G21/30/18</f>
        <v>0</v>
      </c>
      <c r="I21" s="45">
        <f>C21+E21+G21</f>
        <v>170522</v>
      </c>
      <c r="J21" s="30">
        <f>D21+F21+H21</f>
        <v>316</v>
      </c>
    </row>
    <row r="22" spans="2:10" ht="15">
      <c r="B22" s="29" t="s">
        <v>11</v>
      </c>
      <c r="C22" s="30">
        <v>259710</v>
      </c>
      <c r="D22" s="31">
        <f>C22/30/18</f>
        <v>481</v>
      </c>
      <c r="E22" s="30">
        <v>0</v>
      </c>
      <c r="F22" s="31">
        <f>E22/30/18</f>
        <v>0</v>
      </c>
      <c r="G22" s="30">
        <v>0</v>
      </c>
      <c r="H22" s="31">
        <f>G22/30/18</f>
        <v>0</v>
      </c>
      <c r="I22" s="45">
        <f>C22+E22+G22</f>
        <v>259710</v>
      </c>
      <c r="J22" s="30">
        <f>D22+F22+H22</f>
        <v>481</v>
      </c>
    </row>
    <row r="23" spans="2:10" ht="60">
      <c r="B23" s="26" t="s">
        <v>40</v>
      </c>
      <c r="C23" s="27">
        <f>C24+C25</f>
        <v>99452</v>
      </c>
      <c r="D23" s="27">
        <f aca="true" t="shared" si="3" ref="D23:J23">D24+D25</f>
        <v>184</v>
      </c>
      <c r="E23" s="27">
        <f t="shared" si="3"/>
        <v>0</v>
      </c>
      <c r="F23" s="27">
        <f t="shared" si="3"/>
        <v>0</v>
      </c>
      <c r="G23" s="27">
        <f t="shared" si="3"/>
        <v>0</v>
      </c>
      <c r="H23" s="27">
        <f t="shared" si="3"/>
        <v>0</v>
      </c>
      <c r="I23" s="28">
        <f t="shared" si="3"/>
        <v>99452</v>
      </c>
      <c r="J23" s="27">
        <f t="shared" si="3"/>
        <v>184</v>
      </c>
    </row>
    <row r="24" spans="2:10" ht="15">
      <c r="B24" s="29" t="s">
        <v>10</v>
      </c>
      <c r="C24" s="30">
        <v>49671</v>
      </c>
      <c r="D24" s="31">
        <f>C24/30/18</f>
        <v>92</v>
      </c>
      <c r="E24" s="30">
        <v>0</v>
      </c>
      <c r="F24" s="31">
        <f>E24/30/18</f>
        <v>0</v>
      </c>
      <c r="G24" s="30">
        <v>0</v>
      </c>
      <c r="H24" s="31">
        <f>G24/30/18</f>
        <v>0</v>
      </c>
      <c r="I24" s="45">
        <f>C24+E24+G24</f>
        <v>49671</v>
      </c>
      <c r="J24" s="30">
        <f>D24+F24+H24</f>
        <v>92</v>
      </c>
    </row>
    <row r="25" spans="2:10" ht="15">
      <c r="B25" s="29" t="s">
        <v>11</v>
      </c>
      <c r="C25" s="30">
        <v>49781</v>
      </c>
      <c r="D25" s="31">
        <f>C25/30/18</f>
        <v>92</v>
      </c>
      <c r="E25" s="30">
        <v>0</v>
      </c>
      <c r="F25" s="31">
        <f>E25/30/18</f>
        <v>0</v>
      </c>
      <c r="G25" s="30">
        <v>0</v>
      </c>
      <c r="H25" s="31">
        <f>G25/30/18</f>
        <v>0</v>
      </c>
      <c r="I25" s="45">
        <f>C25+E25+G25</f>
        <v>49781</v>
      </c>
      <c r="J25" s="30">
        <f>D25+F25+H25</f>
        <v>92</v>
      </c>
    </row>
    <row r="26" spans="2:10" ht="30">
      <c r="B26" s="26" t="s">
        <v>38</v>
      </c>
      <c r="C26" s="27">
        <f>C27+C28</f>
        <v>108822</v>
      </c>
      <c r="D26" s="27">
        <f aca="true" t="shared" si="4" ref="D26:J26">D27+D28</f>
        <v>201</v>
      </c>
      <c r="E26" s="27">
        <f t="shared" si="4"/>
        <v>0</v>
      </c>
      <c r="F26" s="27">
        <f t="shared" si="4"/>
        <v>0</v>
      </c>
      <c r="G26" s="27">
        <f t="shared" si="4"/>
        <v>0</v>
      </c>
      <c r="H26" s="27">
        <f t="shared" si="4"/>
        <v>0</v>
      </c>
      <c r="I26" s="28">
        <f t="shared" si="4"/>
        <v>108822</v>
      </c>
      <c r="J26" s="27">
        <f t="shared" si="4"/>
        <v>201</v>
      </c>
    </row>
    <row r="27" spans="2:10" ht="15">
      <c r="B27" s="29" t="s">
        <v>10</v>
      </c>
      <c r="C27" s="30">
        <v>2389</v>
      </c>
      <c r="D27" s="31">
        <f>C27/30/18</f>
        <v>4</v>
      </c>
      <c r="E27" s="30">
        <v>0</v>
      </c>
      <c r="F27" s="31">
        <f>E27/30/18</f>
        <v>0</v>
      </c>
      <c r="G27" s="30">
        <v>0</v>
      </c>
      <c r="H27" s="31">
        <f>G27/30/18</f>
        <v>0</v>
      </c>
      <c r="I27" s="45">
        <f>C27+E27+G27</f>
        <v>2389</v>
      </c>
      <c r="J27" s="30">
        <f>D27+F27+H27</f>
        <v>4</v>
      </c>
    </row>
    <row r="28" spans="2:10" ht="15">
      <c r="B28" s="29" t="s">
        <v>11</v>
      </c>
      <c r="C28" s="30">
        <v>106433</v>
      </c>
      <c r="D28" s="31">
        <f>C28/30/18</f>
        <v>197</v>
      </c>
      <c r="E28" s="30">
        <v>0</v>
      </c>
      <c r="F28" s="31">
        <f>E28/30/18</f>
        <v>0</v>
      </c>
      <c r="G28" s="30">
        <v>0</v>
      </c>
      <c r="H28" s="31">
        <f>G28/30/18</f>
        <v>0</v>
      </c>
      <c r="I28" s="45">
        <f>C28+E28+G28</f>
        <v>106433</v>
      </c>
      <c r="J28" s="30">
        <f>D28+F28+H28</f>
        <v>197</v>
      </c>
    </row>
    <row r="29" spans="2:10" ht="15.75">
      <c r="B29" s="11" t="s">
        <v>17</v>
      </c>
      <c r="C29" s="21">
        <f>C13+C16</f>
        <v>1661887</v>
      </c>
      <c r="D29" s="21">
        <f aca="true" t="shared" si="5" ref="D29:J29">D13+D16</f>
        <v>3077</v>
      </c>
      <c r="E29" s="21">
        <f t="shared" si="5"/>
        <v>4923</v>
      </c>
      <c r="F29" s="21">
        <f t="shared" si="5"/>
        <v>9</v>
      </c>
      <c r="G29" s="21">
        <f t="shared" si="5"/>
        <v>0</v>
      </c>
      <c r="H29" s="21">
        <f t="shared" si="5"/>
        <v>0</v>
      </c>
      <c r="I29" s="22">
        <f t="shared" si="5"/>
        <v>1666810</v>
      </c>
      <c r="J29" s="21">
        <f t="shared" si="5"/>
        <v>3086</v>
      </c>
    </row>
    <row r="30" spans="2:10" ht="15.75">
      <c r="B30" s="12"/>
      <c r="C30" s="23"/>
      <c r="D30" s="24"/>
      <c r="E30" s="23"/>
      <c r="F30" s="24"/>
      <c r="G30" s="23"/>
      <c r="H30" s="24"/>
      <c r="I30" s="41"/>
      <c r="J30" s="14"/>
    </row>
    <row r="31" spans="2:10" ht="15.75">
      <c r="B31" s="11" t="s">
        <v>18</v>
      </c>
      <c r="C31" s="33">
        <f aca="true" t="shared" si="6" ref="C31:H31">C29</f>
        <v>1661887</v>
      </c>
      <c r="D31" s="33">
        <f t="shared" si="6"/>
        <v>3077</v>
      </c>
      <c r="E31" s="33">
        <f t="shared" si="6"/>
        <v>4923</v>
      </c>
      <c r="F31" s="33">
        <f t="shared" si="6"/>
        <v>9</v>
      </c>
      <c r="G31" s="33">
        <f t="shared" si="6"/>
        <v>0</v>
      </c>
      <c r="H31" s="33">
        <f t="shared" si="6"/>
        <v>0</v>
      </c>
      <c r="I31" s="41">
        <f>C31+E31+G31</f>
        <v>1666810</v>
      </c>
      <c r="J31" s="23">
        <f>D31+F31+H31</f>
        <v>3086</v>
      </c>
    </row>
    <row r="32" spans="2:10" ht="31.5">
      <c r="B32" s="34" t="s">
        <v>19</v>
      </c>
      <c r="C32" s="23">
        <v>0</v>
      </c>
      <c r="D32" s="24">
        <f>C32/30/18</f>
        <v>0</v>
      </c>
      <c r="E32" s="23">
        <v>0</v>
      </c>
      <c r="F32" s="24">
        <f>E32/30/18</f>
        <v>0</v>
      </c>
      <c r="G32" s="23">
        <v>0</v>
      </c>
      <c r="H32" s="24">
        <f>G32/30/18</f>
        <v>0</v>
      </c>
      <c r="I32" s="41">
        <v>0</v>
      </c>
      <c r="J32" s="14">
        <v>0</v>
      </c>
    </row>
    <row r="33" spans="2:10" ht="15.75">
      <c r="B33" s="11"/>
      <c r="C33" s="23"/>
      <c r="D33" s="24"/>
      <c r="E33" s="23"/>
      <c r="F33" s="23"/>
      <c r="G33" s="23"/>
      <c r="H33" s="23"/>
      <c r="I33" s="41"/>
      <c r="J33" s="14"/>
    </row>
    <row r="34" spans="2:10" ht="15.75">
      <c r="B34" s="11" t="s">
        <v>36</v>
      </c>
      <c r="C34" s="23"/>
      <c r="D34" s="24"/>
      <c r="E34" s="23"/>
      <c r="F34" s="23"/>
      <c r="G34" s="23"/>
      <c r="H34" s="23"/>
      <c r="I34" s="41"/>
      <c r="J34" s="14"/>
    </row>
    <row r="35" spans="2:10" ht="15.75">
      <c r="B35" s="11"/>
      <c r="C35" s="23"/>
      <c r="D35" s="24"/>
      <c r="E35" s="23"/>
      <c r="F35" s="23"/>
      <c r="G35" s="23"/>
      <c r="H35" s="23"/>
      <c r="I35" s="41"/>
      <c r="J35" s="14"/>
    </row>
    <row r="36" spans="2:10" ht="15.75">
      <c r="B36" s="11" t="s">
        <v>9</v>
      </c>
      <c r="C36" s="21">
        <f>C37+C38</f>
        <v>117470</v>
      </c>
      <c r="D36" s="21">
        <f aca="true" t="shared" si="7" ref="D36:J36">D37+D38</f>
        <v>218</v>
      </c>
      <c r="E36" s="21">
        <f t="shared" si="7"/>
        <v>0</v>
      </c>
      <c r="F36" s="21">
        <f t="shared" si="7"/>
        <v>0</v>
      </c>
      <c r="G36" s="21">
        <f t="shared" si="7"/>
        <v>0</v>
      </c>
      <c r="H36" s="21">
        <f t="shared" si="7"/>
        <v>0</v>
      </c>
      <c r="I36" s="22">
        <f t="shared" si="7"/>
        <v>117470</v>
      </c>
      <c r="J36" s="21">
        <f t="shared" si="7"/>
        <v>218</v>
      </c>
    </row>
    <row r="37" spans="2:10" ht="15">
      <c r="B37" s="17" t="s">
        <v>10</v>
      </c>
      <c r="C37" s="19">
        <v>87273</v>
      </c>
      <c r="D37" s="18">
        <f>C37/30/18</f>
        <v>162</v>
      </c>
      <c r="E37" s="19">
        <v>0</v>
      </c>
      <c r="F37" s="18">
        <f>E37/30/18</f>
        <v>0</v>
      </c>
      <c r="G37" s="19">
        <v>0</v>
      </c>
      <c r="H37" s="18">
        <f>G37/30/18</f>
        <v>0</v>
      </c>
      <c r="I37" s="44">
        <f>C37+E37+G37</f>
        <v>87273</v>
      </c>
      <c r="J37" s="19">
        <f>D37+F37+H37</f>
        <v>162</v>
      </c>
    </row>
    <row r="38" spans="2:10" ht="15">
      <c r="B38" s="17" t="s">
        <v>11</v>
      </c>
      <c r="C38" s="19">
        <v>30197</v>
      </c>
      <c r="D38" s="18">
        <f>C38/30/18</f>
        <v>56</v>
      </c>
      <c r="E38" s="19">
        <v>0</v>
      </c>
      <c r="F38" s="18">
        <f>E38/30/18</f>
        <v>0</v>
      </c>
      <c r="G38" s="19">
        <v>0</v>
      </c>
      <c r="H38" s="18">
        <f>G38/30/18</f>
        <v>0</v>
      </c>
      <c r="I38" s="44">
        <f>C38+E38+G38</f>
        <v>30197</v>
      </c>
      <c r="J38" s="19">
        <f>D38+F38+H38</f>
        <v>56</v>
      </c>
    </row>
    <row r="39" spans="2:10" ht="15.75">
      <c r="B39" s="11" t="s">
        <v>21</v>
      </c>
      <c r="C39" s="21">
        <f>C43+C46+C49</f>
        <v>251156</v>
      </c>
      <c r="D39" s="21">
        <f aca="true" t="shared" si="8" ref="D39:J39">D43+D46+D49</f>
        <v>465</v>
      </c>
      <c r="E39" s="21">
        <f t="shared" si="8"/>
        <v>0</v>
      </c>
      <c r="F39" s="21">
        <f t="shared" si="8"/>
        <v>0</v>
      </c>
      <c r="G39" s="21">
        <f t="shared" si="8"/>
        <v>0</v>
      </c>
      <c r="H39" s="21">
        <f t="shared" si="8"/>
        <v>0</v>
      </c>
      <c r="I39" s="22">
        <f t="shared" si="8"/>
        <v>251156</v>
      </c>
      <c r="J39" s="21">
        <f t="shared" si="8"/>
        <v>465</v>
      </c>
    </row>
    <row r="40" spans="2:10" ht="15.75">
      <c r="B40" s="11" t="s">
        <v>13</v>
      </c>
      <c r="C40" s="23"/>
      <c r="D40" s="24"/>
      <c r="E40" s="23"/>
      <c r="F40" s="23"/>
      <c r="G40" s="23"/>
      <c r="H40" s="23"/>
      <c r="I40" s="41"/>
      <c r="J40" s="14"/>
    </row>
    <row r="41" spans="2:10" ht="15">
      <c r="B41" s="17" t="s">
        <v>10</v>
      </c>
      <c r="C41" s="18">
        <f>C44+C47+C50</f>
        <v>229746</v>
      </c>
      <c r="D41" s="18">
        <f>C41/30/18</f>
        <v>425</v>
      </c>
      <c r="E41" s="18">
        <f aca="true" t="shared" si="9" ref="E41:I42">E44+E47+E50</f>
        <v>0</v>
      </c>
      <c r="F41" s="18">
        <f>E41/30/18</f>
        <v>0</v>
      </c>
      <c r="G41" s="18">
        <f t="shared" si="9"/>
        <v>0</v>
      </c>
      <c r="H41" s="18">
        <f>G41/30/18</f>
        <v>0</v>
      </c>
      <c r="I41" s="20">
        <f t="shared" si="9"/>
        <v>229746</v>
      </c>
      <c r="J41" s="18">
        <f>J44+J47+J50</f>
        <v>425</v>
      </c>
    </row>
    <row r="42" spans="2:10" ht="15">
      <c r="B42" s="17" t="s">
        <v>11</v>
      </c>
      <c r="C42" s="18">
        <f>C45+C48+C51</f>
        <v>21410</v>
      </c>
      <c r="D42" s="18">
        <f>C42/30/18</f>
        <v>40</v>
      </c>
      <c r="E42" s="18">
        <f t="shared" si="9"/>
        <v>0</v>
      </c>
      <c r="F42" s="18">
        <f>E42/30/18</f>
        <v>0</v>
      </c>
      <c r="G42" s="18">
        <f t="shared" si="9"/>
        <v>0</v>
      </c>
      <c r="H42" s="18">
        <f>G42/30/18</f>
        <v>0</v>
      </c>
      <c r="I42" s="20">
        <f t="shared" si="9"/>
        <v>21410</v>
      </c>
      <c r="J42" s="18">
        <f>J45+J48+J51</f>
        <v>40</v>
      </c>
    </row>
    <row r="43" spans="2:10" ht="30.75">
      <c r="B43" s="26" t="s">
        <v>39</v>
      </c>
      <c r="C43" s="23">
        <f>C44+C45</f>
        <v>218904</v>
      </c>
      <c r="D43" s="23">
        <f aca="true" t="shared" si="10" ref="D43:J43">D44+D45</f>
        <v>405</v>
      </c>
      <c r="E43" s="23">
        <f t="shared" si="10"/>
        <v>0</v>
      </c>
      <c r="F43" s="23">
        <f t="shared" si="10"/>
        <v>0</v>
      </c>
      <c r="G43" s="23">
        <f t="shared" si="10"/>
        <v>0</v>
      </c>
      <c r="H43" s="23">
        <f t="shared" si="10"/>
        <v>0</v>
      </c>
      <c r="I43" s="41">
        <f t="shared" si="10"/>
        <v>218904</v>
      </c>
      <c r="J43" s="23">
        <f t="shared" si="10"/>
        <v>405</v>
      </c>
    </row>
    <row r="44" spans="2:10" ht="15">
      <c r="B44" s="29" t="s">
        <v>10</v>
      </c>
      <c r="C44" s="30">
        <v>202137</v>
      </c>
      <c r="D44" s="31">
        <f>C44/30/18</f>
        <v>374</v>
      </c>
      <c r="E44" s="35">
        <v>0</v>
      </c>
      <c r="F44" s="31">
        <f>E44/30/18</f>
        <v>0</v>
      </c>
      <c r="G44" s="30">
        <v>0</v>
      </c>
      <c r="H44" s="31">
        <f>G44/30/18</f>
        <v>0</v>
      </c>
      <c r="I44" s="45">
        <f>C44+E44+G44</f>
        <v>202137</v>
      </c>
      <c r="J44" s="30">
        <f>D44+F44+H44</f>
        <v>374</v>
      </c>
    </row>
    <row r="45" spans="2:10" ht="15">
      <c r="B45" s="29" t="s">
        <v>11</v>
      </c>
      <c r="C45" s="30">
        <v>16767</v>
      </c>
      <c r="D45" s="31">
        <f>C45/30/18</f>
        <v>31</v>
      </c>
      <c r="E45" s="30">
        <v>0</v>
      </c>
      <c r="F45" s="31">
        <f>E45/30/18</f>
        <v>0</v>
      </c>
      <c r="G45" s="30">
        <v>0</v>
      </c>
      <c r="H45" s="31">
        <f>G45/30/18</f>
        <v>0</v>
      </c>
      <c r="I45" s="45">
        <f>C45+E45+G45</f>
        <v>16767</v>
      </c>
      <c r="J45" s="30">
        <f>D45+F45+H45</f>
        <v>31</v>
      </c>
    </row>
    <row r="46" spans="2:10" ht="60.75">
      <c r="B46" s="26" t="s">
        <v>40</v>
      </c>
      <c r="C46" s="23">
        <f>C47+C48</f>
        <v>27609</v>
      </c>
      <c r="D46" s="23">
        <f aca="true" t="shared" si="11" ref="D46:J46">D47+D48</f>
        <v>51</v>
      </c>
      <c r="E46" s="23">
        <f t="shared" si="11"/>
        <v>0</v>
      </c>
      <c r="F46" s="23">
        <f t="shared" si="11"/>
        <v>0</v>
      </c>
      <c r="G46" s="23">
        <f t="shared" si="11"/>
        <v>0</v>
      </c>
      <c r="H46" s="23">
        <f t="shared" si="11"/>
        <v>0</v>
      </c>
      <c r="I46" s="41">
        <f t="shared" si="11"/>
        <v>27609</v>
      </c>
      <c r="J46" s="23">
        <f t="shared" si="11"/>
        <v>51</v>
      </c>
    </row>
    <row r="47" spans="2:10" ht="15">
      <c r="B47" s="29" t="s">
        <v>10</v>
      </c>
      <c r="C47" s="36">
        <v>27609</v>
      </c>
      <c r="D47" s="31">
        <f>C47/30/18</f>
        <v>51</v>
      </c>
      <c r="E47" s="30">
        <v>0</v>
      </c>
      <c r="F47" s="31">
        <f>E47/30/18</f>
        <v>0</v>
      </c>
      <c r="G47" s="30">
        <v>0</v>
      </c>
      <c r="H47" s="31">
        <f>G47/30/18</f>
        <v>0</v>
      </c>
      <c r="I47" s="45">
        <f>C47+E47+G47</f>
        <v>27609</v>
      </c>
      <c r="J47" s="30">
        <f>D47+F47+H47</f>
        <v>51</v>
      </c>
    </row>
    <row r="48" spans="2:10" ht="15">
      <c r="B48" s="29" t="s">
        <v>11</v>
      </c>
      <c r="C48" s="30">
        <v>0</v>
      </c>
      <c r="D48" s="31">
        <f>C48/30/18</f>
        <v>0</v>
      </c>
      <c r="E48" s="30">
        <v>0</v>
      </c>
      <c r="F48" s="31">
        <f>E48/30/18</f>
        <v>0</v>
      </c>
      <c r="G48" s="30">
        <v>0</v>
      </c>
      <c r="H48" s="31">
        <f>G48/30/18</f>
        <v>0</v>
      </c>
      <c r="I48" s="45">
        <f>C48+E48+G48</f>
        <v>0</v>
      </c>
      <c r="J48" s="30">
        <f>D48+F48+H48</f>
        <v>0</v>
      </c>
    </row>
    <row r="49" spans="2:10" ht="30">
      <c r="B49" s="26" t="s">
        <v>38</v>
      </c>
      <c r="C49" s="27">
        <f>C50+C51</f>
        <v>4643</v>
      </c>
      <c r="D49" s="27">
        <f aca="true" t="shared" si="12" ref="D49:J49">D50+D51</f>
        <v>9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8">
        <f t="shared" si="12"/>
        <v>4643</v>
      </c>
      <c r="J49" s="27">
        <f t="shared" si="12"/>
        <v>9</v>
      </c>
    </row>
    <row r="50" spans="2:10" ht="15">
      <c r="B50" s="29" t="s">
        <v>10</v>
      </c>
      <c r="C50" s="30">
        <v>0</v>
      </c>
      <c r="D50" s="31">
        <f>C50/30/18</f>
        <v>0</v>
      </c>
      <c r="E50" s="30">
        <v>0</v>
      </c>
      <c r="F50" s="31">
        <f>E50/30/18</f>
        <v>0</v>
      </c>
      <c r="G50" s="30">
        <v>0</v>
      </c>
      <c r="H50" s="31">
        <f>G50/30/18</f>
        <v>0</v>
      </c>
      <c r="I50" s="45">
        <f>C50+E50+G50</f>
        <v>0</v>
      </c>
      <c r="J50" s="30">
        <f>D50+F50+H50</f>
        <v>0</v>
      </c>
    </row>
    <row r="51" spans="2:10" ht="15">
      <c r="B51" s="29" t="s">
        <v>11</v>
      </c>
      <c r="C51" s="30">
        <v>4643</v>
      </c>
      <c r="D51" s="31">
        <f>C51/30/18</f>
        <v>9</v>
      </c>
      <c r="E51" s="30">
        <v>0</v>
      </c>
      <c r="F51" s="31">
        <f>E51/30/18</f>
        <v>0</v>
      </c>
      <c r="G51" s="30">
        <v>0</v>
      </c>
      <c r="H51" s="31">
        <f>G51/30/18</f>
        <v>0</v>
      </c>
      <c r="I51" s="45">
        <f>C51+E51+G51</f>
        <v>4643</v>
      </c>
      <c r="J51" s="30">
        <f>D51+F51+H51</f>
        <v>9</v>
      </c>
    </row>
    <row r="52" spans="2:10" ht="15.75">
      <c r="B52" s="11" t="s">
        <v>17</v>
      </c>
      <c r="C52" s="21">
        <f>C36+C39</f>
        <v>368626</v>
      </c>
      <c r="D52" s="21">
        <f aca="true" t="shared" si="13" ref="D52:J52">D36+D39</f>
        <v>683</v>
      </c>
      <c r="E52" s="21">
        <f t="shared" si="13"/>
        <v>0</v>
      </c>
      <c r="F52" s="21">
        <f t="shared" si="13"/>
        <v>0</v>
      </c>
      <c r="G52" s="21">
        <f t="shared" si="13"/>
        <v>0</v>
      </c>
      <c r="H52" s="21">
        <f t="shared" si="13"/>
        <v>0</v>
      </c>
      <c r="I52" s="22">
        <f t="shared" si="13"/>
        <v>368626</v>
      </c>
      <c r="J52" s="21">
        <f t="shared" si="13"/>
        <v>683</v>
      </c>
    </row>
    <row r="53" spans="2:10" ht="15.75">
      <c r="B53" s="12"/>
      <c r="C53" s="23"/>
      <c r="D53" s="24"/>
      <c r="E53" s="23"/>
      <c r="F53" s="23"/>
      <c r="G53" s="23"/>
      <c r="H53" s="23"/>
      <c r="I53" s="41"/>
      <c r="J53" s="14"/>
    </row>
    <row r="54" spans="2:10" ht="15.75">
      <c r="B54" s="11" t="s">
        <v>22</v>
      </c>
      <c r="C54" s="23">
        <f aca="true" t="shared" si="14" ref="C54:H54">C52</f>
        <v>368626</v>
      </c>
      <c r="D54" s="23">
        <f t="shared" si="14"/>
        <v>683</v>
      </c>
      <c r="E54" s="23">
        <f t="shared" si="14"/>
        <v>0</v>
      </c>
      <c r="F54" s="23">
        <f t="shared" si="14"/>
        <v>0</v>
      </c>
      <c r="G54" s="23">
        <f t="shared" si="14"/>
        <v>0</v>
      </c>
      <c r="H54" s="23">
        <f t="shared" si="14"/>
        <v>0</v>
      </c>
      <c r="I54" s="41">
        <f>C54+E54+G54</f>
        <v>368626</v>
      </c>
      <c r="J54" s="23">
        <f>D54+F54+H54</f>
        <v>683</v>
      </c>
    </row>
    <row r="55" spans="2:10" ht="31.5">
      <c r="B55" s="34" t="s">
        <v>23</v>
      </c>
      <c r="C55" s="23">
        <v>0</v>
      </c>
      <c r="D55" s="24">
        <f>C55/30/18</f>
        <v>0</v>
      </c>
      <c r="E55" s="23">
        <v>0</v>
      </c>
      <c r="F55" s="24">
        <f>E55/30/18</f>
        <v>0</v>
      </c>
      <c r="G55" s="23">
        <v>0</v>
      </c>
      <c r="H55" s="24">
        <f>G55/30/18</f>
        <v>0</v>
      </c>
      <c r="I55" s="41">
        <f>C55+E55+G55</f>
        <v>0</v>
      </c>
      <c r="J55" s="23">
        <f>D55+F55+H55</f>
        <v>0</v>
      </c>
    </row>
    <row r="56" spans="2:10" ht="15.75">
      <c r="B56" s="11"/>
      <c r="C56" s="23"/>
      <c r="D56" s="23"/>
      <c r="E56" s="23"/>
      <c r="F56" s="24"/>
      <c r="G56" s="23"/>
      <c r="H56" s="24"/>
      <c r="I56" s="41"/>
      <c r="J56" s="14"/>
    </row>
    <row r="57" spans="2:10" ht="15.75">
      <c r="B57" s="11" t="s">
        <v>24</v>
      </c>
      <c r="C57" s="23"/>
      <c r="D57" s="23"/>
      <c r="E57" s="23"/>
      <c r="F57" s="24"/>
      <c r="G57" s="23"/>
      <c r="H57" s="24"/>
      <c r="I57" s="41"/>
      <c r="J57" s="14"/>
    </row>
    <row r="58" spans="2:10" ht="15.75">
      <c r="B58" s="11"/>
      <c r="C58" s="23"/>
      <c r="D58" s="23"/>
      <c r="E58" s="23"/>
      <c r="F58" s="24"/>
      <c r="G58" s="23"/>
      <c r="H58" s="24"/>
      <c r="I58" s="41"/>
      <c r="J58" s="14"/>
    </row>
    <row r="59" spans="2:10" ht="15.75">
      <c r="B59" s="11" t="s">
        <v>25</v>
      </c>
      <c r="C59" s="23">
        <f>C13+C36</f>
        <v>1140851</v>
      </c>
      <c r="D59" s="23">
        <f aca="true" t="shared" si="15" ref="D59:J59">D13+D36</f>
        <v>2113</v>
      </c>
      <c r="E59" s="23">
        <f t="shared" si="15"/>
        <v>4923</v>
      </c>
      <c r="F59" s="23">
        <f t="shared" si="15"/>
        <v>9</v>
      </c>
      <c r="G59" s="23">
        <f t="shared" si="15"/>
        <v>0</v>
      </c>
      <c r="H59" s="23">
        <f t="shared" si="15"/>
        <v>0</v>
      </c>
      <c r="I59" s="41">
        <f t="shared" si="15"/>
        <v>1145774</v>
      </c>
      <c r="J59" s="23">
        <f t="shared" si="15"/>
        <v>2122</v>
      </c>
    </row>
    <row r="60" spans="2:10" ht="15">
      <c r="B60" s="17" t="s">
        <v>10</v>
      </c>
      <c r="C60" s="19">
        <f aca="true" t="shared" si="16" ref="C60:J75">C14+C37</f>
        <v>960352</v>
      </c>
      <c r="D60" s="19">
        <f t="shared" si="16"/>
        <v>1779</v>
      </c>
      <c r="E60" s="19">
        <f t="shared" si="16"/>
        <v>0</v>
      </c>
      <c r="F60" s="19">
        <f t="shared" si="16"/>
        <v>0</v>
      </c>
      <c r="G60" s="19">
        <f t="shared" si="16"/>
        <v>0</v>
      </c>
      <c r="H60" s="19">
        <f t="shared" si="16"/>
        <v>0</v>
      </c>
      <c r="I60" s="44">
        <f t="shared" si="16"/>
        <v>960352</v>
      </c>
      <c r="J60" s="19">
        <f t="shared" si="16"/>
        <v>1779</v>
      </c>
    </row>
    <row r="61" spans="2:10" ht="15">
      <c r="B61" s="17" t="s">
        <v>11</v>
      </c>
      <c r="C61" s="19">
        <f t="shared" si="16"/>
        <v>180499</v>
      </c>
      <c r="D61" s="19">
        <f t="shared" si="16"/>
        <v>334</v>
      </c>
      <c r="E61" s="19">
        <f t="shared" si="16"/>
        <v>4923</v>
      </c>
      <c r="F61" s="19">
        <f t="shared" si="16"/>
        <v>9</v>
      </c>
      <c r="G61" s="19">
        <f t="shared" si="16"/>
        <v>0</v>
      </c>
      <c r="H61" s="19">
        <f t="shared" si="16"/>
        <v>0</v>
      </c>
      <c r="I61" s="44">
        <f t="shared" si="16"/>
        <v>185422</v>
      </c>
      <c r="J61" s="19">
        <f t="shared" si="16"/>
        <v>343</v>
      </c>
    </row>
    <row r="62" spans="2:10" ht="15.75">
      <c r="B62" s="11" t="s">
        <v>12</v>
      </c>
      <c r="C62" s="23">
        <f t="shared" si="16"/>
        <v>889662</v>
      </c>
      <c r="D62" s="23">
        <f t="shared" si="16"/>
        <v>1647</v>
      </c>
      <c r="E62" s="23">
        <f t="shared" si="16"/>
        <v>0</v>
      </c>
      <c r="F62" s="23">
        <f t="shared" si="16"/>
        <v>0</v>
      </c>
      <c r="G62" s="23">
        <f t="shared" si="16"/>
        <v>0</v>
      </c>
      <c r="H62" s="23">
        <f t="shared" si="16"/>
        <v>0</v>
      </c>
      <c r="I62" s="41">
        <f t="shared" si="16"/>
        <v>889662</v>
      </c>
      <c r="J62" s="23">
        <f t="shared" si="16"/>
        <v>1647</v>
      </c>
    </row>
    <row r="63" spans="2:10" ht="15.75">
      <c r="B63" s="11" t="s">
        <v>13</v>
      </c>
      <c r="C63" s="23">
        <f t="shared" si="16"/>
        <v>0</v>
      </c>
      <c r="D63" s="23">
        <f t="shared" si="16"/>
        <v>0</v>
      </c>
      <c r="E63" s="23">
        <f t="shared" si="16"/>
        <v>0</v>
      </c>
      <c r="F63" s="23">
        <f t="shared" si="16"/>
        <v>0</v>
      </c>
      <c r="G63" s="23">
        <f t="shared" si="16"/>
        <v>0</v>
      </c>
      <c r="H63" s="23">
        <f t="shared" si="16"/>
        <v>0</v>
      </c>
      <c r="I63" s="41">
        <f t="shared" si="16"/>
        <v>0</v>
      </c>
      <c r="J63" s="23">
        <f t="shared" si="16"/>
        <v>0</v>
      </c>
    </row>
    <row r="64" spans="2:10" ht="15">
      <c r="B64" s="17" t="s">
        <v>10</v>
      </c>
      <c r="C64" s="19">
        <f t="shared" si="16"/>
        <v>449939</v>
      </c>
      <c r="D64" s="19">
        <f t="shared" si="16"/>
        <v>833</v>
      </c>
      <c r="E64" s="19">
        <f t="shared" si="16"/>
        <v>0</v>
      </c>
      <c r="F64" s="19">
        <f t="shared" si="16"/>
        <v>0</v>
      </c>
      <c r="G64" s="19">
        <f t="shared" si="16"/>
        <v>0</v>
      </c>
      <c r="H64" s="19">
        <f t="shared" si="16"/>
        <v>0</v>
      </c>
      <c r="I64" s="44">
        <f t="shared" si="16"/>
        <v>452328</v>
      </c>
      <c r="J64" s="19">
        <f t="shared" si="16"/>
        <v>837</v>
      </c>
    </row>
    <row r="65" spans="2:10" ht="15">
      <c r="B65" s="17" t="s">
        <v>11</v>
      </c>
      <c r="C65" s="19">
        <f aca="true" t="shared" si="17" ref="C65:J72">C19+C42</f>
        <v>330901</v>
      </c>
      <c r="D65" s="19">
        <f t="shared" si="17"/>
        <v>613</v>
      </c>
      <c r="E65" s="19">
        <f t="shared" si="17"/>
        <v>0</v>
      </c>
      <c r="F65" s="19">
        <f t="shared" si="17"/>
        <v>0</v>
      </c>
      <c r="G65" s="19">
        <f t="shared" si="17"/>
        <v>0</v>
      </c>
      <c r="H65" s="19">
        <f t="shared" si="17"/>
        <v>0</v>
      </c>
      <c r="I65" s="44">
        <f t="shared" si="17"/>
        <v>437334</v>
      </c>
      <c r="J65" s="19">
        <f t="shared" si="17"/>
        <v>810</v>
      </c>
    </row>
    <row r="66" spans="2:10" ht="30">
      <c r="B66" s="26" t="s">
        <v>39</v>
      </c>
      <c r="C66" s="27">
        <f t="shared" si="17"/>
        <v>649136</v>
      </c>
      <c r="D66" s="27">
        <f t="shared" si="17"/>
        <v>1202</v>
      </c>
      <c r="E66" s="27">
        <f t="shared" si="17"/>
        <v>0</v>
      </c>
      <c r="F66" s="27">
        <f t="shared" si="17"/>
        <v>0</v>
      </c>
      <c r="G66" s="27">
        <f t="shared" si="17"/>
        <v>0</v>
      </c>
      <c r="H66" s="27">
        <f t="shared" si="17"/>
        <v>0</v>
      </c>
      <c r="I66" s="28">
        <f t="shared" si="17"/>
        <v>649136</v>
      </c>
      <c r="J66" s="27">
        <f t="shared" si="17"/>
        <v>1202</v>
      </c>
    </row>
    <row r="67" spans="1:10" ht="15">
      <c r="A67" s="7"/>
      <c r="B67" s="29" t="s">
        <v>10</v>
      </c>
      <c r="C67" s="30">
        <f t="shared" si="17"/>
        <v>372659</v>
      </c>
      <c r="D67" s="30">
        <f t="shared" si="17"/>
        <v>690</v>
      </c>
      <c r="E67" s="30">
        <f t="shared" si="17"/>
        <v>0</v>
      </c>
      <c r="F67" s="30">
        <f t="shared" si="17"/>
        <v>0</v>
      </c>
      <c r="G67" s="30">
        <f t="shared" si="17"/>
        <v>0</v>
      </c>
      <c r="H67" s="30">
        <f t="shared" si="17"/>
        <v>0</v>
      </c>
      <c r="I67" s="45">
        <f t="shared" si="17"/>
        <v>372659</v>
      </c>
      <c r="J67" s="30">
        <f t="shared" si="17"/>
        <v>690</v>
      </c>
    </row>
    <row r="68" spans="1:10" ht="15">
      <c r="A68" s="7"/>
      <c r="B68" s="29" t="s">
        <v>11</v>
      </c>
      <c r="C68" s="30">
        <f t="shared" si="17"/>
        <v>276477</v>
      </c>
      <c r="D68" s="30">
        <f t="shared" si="17"/>
        <v>512</v>
      </c>
      <c r="E68" s="30">
        <f t="shared" si="17"/>
        <v>0</v>
      </c>
      <c r="F68" s="30">
        <f t="shared" si="17"/>
        <v>0</v>
      </c>
      <c r="G68" s="30">
        <f t="shared" si="17"/>
        <v>0</v>
      </c>
      <c r="H68" s="30">
        <f t="shared" si="17"/>
        <v>0</v>
      </c>
      <c r="I68" s="45">
        <f t="shared" si="17"/>
        <v>276477</v>
      </c>
      <c r="J68" s="30">
        <f t="shared" si="17"/>
        <v>512</v>
      </c>
    </row>
    <row r="69" spans="1:10" ht="60">
      <c r="A69" s="37"/>
      <c r="B69" s="26" t="s">
        <v>40</v>
      </c>
      <c r="C69" s="27">
        <f t="shared" si="17"/>
        <v>127061</v>
      </c>
      <c r="D69" s="27">
        <f t="shared" si="17"/>
        <v>235</v>
      </c>
      <c r="E69" s="27">
        <f t="shared" si="17"/>
        <v>0</v>
      </c>
      <c r="F69" s="27">
        <f t="shared" si="17"/>
        <v>0</v>
      </c>
      <c r="G69" s="27">
        <f t="shared" si="17"/>
        <v>0</v>
      </c>
      <c r="H69" s="27">
        <f t="shared" si="17"/>
        <v>0</v>
      </c>
      <c r="I69" s="28">
        <f t="shared" si="17"/>
        <v>127061</v>
      </c>
      <c r="J69" s="27">
        <f t="shared" si="17"/>
        <v>235</v>
      </c>
    </row>
    <row r="70" spans="2:10" ht="15">
      <c r="B70" s="29" t="s">
        <v>10</v>
      </c>
      <c r="C70" s="30">
        <f t="shared" si="17"/>
        <v>77280</v>
      </c>
      <c r="D70" s="30">
        <f t="shared" si="17"/>
        <v>143</v>
      </c>
      <c r="E70" s="30">
        <f t="shared" si="17"/>
        <v>0</v>
      </c>
      <c r="F70" s="30">
        <f t="shared" si="17"/>
        <v>0</v>
      </c>
      <c r="G70" s="30">
        <f t="shared" si="17"/>
        <v>0</v>
      </c>
      <c r="H70" s="30">
        <f t="shared" si="17"/>
        <v>0</v>
      </c>
      <c r="I70" s="45">
        <f t="shared" si="17"/>
        <v>77280</v>
      </c>
      <c r="J70" s="30">
        <f t="shared" si="17"/>
        <v>143</v>
      </c>
    </row>
    <row r="71" spans="2:10" ht="15">
      <c r="B71" s="29" t="s">
        <v>11</v>
      </c>
      <c r="C71" s="30">
        <f t="shared" si="17"/>
        <v>49781</v>
      </c>
      <c r="D71" s="30">
        <f t="shared" si="17"/>
        <v>92</v>
      </c>
      <c r="E71" s="30">
        <f t="shared" si="17"/>
        <v>0</v>
      </c>
      <c r="F71" s="30">
        <f t="shared" si="17"/>
        <v>0</v>
      </c>
      <c r="G71" s="30">
        <f t="shared" si="17"/>
        <v>0</v>
      </c>
      <c r="H71" s="30">
        <f t="shared" si="17"/>
        <v>0</v>
      </c>
      <c r="I71" s="45">
        <f t="shared" si="17"/>
        <v>49781</v>
      </c>
      <c r="J71" s="30">
        <f t="shared" si="17"/>
        <v>92</v>
      </c>
    </row>
    <row r="72" spans="2:10" ht="30">
      <c r="B72" s="26" t="s">
        <v>38</v>
      </c>
      <c r="C72" s="27">
        <f t="shared" si="17"/>
        <v>113465</v>
      </c>
      <c r="D72" s="27">
        <f t="shared" si="17"/>
        <v>210</v>
      </c>
      <c r="E72" s="27">
        <f t="shared" si="17"/>
        <v>0</v>
      </c>
      <c r="F72" s="27">
        <f t="shared" si="17"/>
        <v>0</v>
      </c>
      <c r="G72" s="27">
        <f t="shared" si="17"/>
        <v>0</v>
      </c>
      <c r="H72" s="27">
        <f t="shared" si="17"/>
        <v>0</v>
      </c>
      <c r="I72" s="28">
        <f t="shared" si="17"/>
        <v>113465</v>
      </c>
      <c r="J72" s="27">
        <f t="shared" si="17"/>
        <v>210</v>
      </c>
    </row>
    <row r="73" spans="2:10" ht="15">
      <c r="B73" s="29" t="s">
        <v>10</v>
      </c>
      <c r="C73" s="30">
        <f t="shared" si="16"/>
        <v>2389</v>
      </c>
      <c r="D73" s="30">
        <f t="shared" si="16"/>
        <v>4</v>
      </c>
      <c r="E73" s="30">
        <f t="shared" si="16"/>
        <v>0</v>
      </c>
      <c r="F73" s="30">
        <f t="shared" si="16"/>
        <v>0</v>
      </c>
      <c r="G73" s="30">
        <f t="shared" si="16"/>
        <v>0</v>
      </c>
      <c r="H73" s="30">
        <f t="shared" si="16"/>
        <v>0</v>
      </c>
      <c r="I73" s="45">
        <f t="shared" si="16"/>
        <v>2389</v>
      </c>
      <c r="J73" s="30">
        <f t="shared" si="16"/>
        <v>4</v>
      </c>
    </row>
    <row r="74" spans="2:10" ht="15">
      <c r="B74" s="29" t="s">
        <v>11</v>
      </c>
      <c r="C74" s="27">
        <f t="shared" si="16"/>
        <v>111076</v>
      </c>
      <c r="D74" s="27">
        <f t="shared" si="16"/>
        <v>206</v>
      </c>
      <c r="E74" s="27">
        <f t="shared" si="16"/>
        <v>0</v>
      </c>
      <c r="F74" s="27">
        <f t="shared" si="16"/>
        <v>0</v>
      </c>
      <c r="G74" s="27">
        <f t="shared" si="16"/>
        <v>0</v>
      </c>
      <c r="H74" s="27">
        <f t="shared" si="16"/>
        <v>0</v>
      </c>
      <c r="I74" s="28">
        <f t="shared" si="16"/>
        <v>111076</v>
      </c>
      <c r="J74" s="27">
        <f t="shared" si="16"/>
        <v>206</v>
      </c>
    </row>
    <row r="75" spans="2:10" ht="15.75">
      <c r="B75" s="11" t="s">
        <v>17</v>
      </c>
      <c r="C75" s="21">
        <f t="shared" si="16"/>
        <v>2030513</v>
      </c>
      <c r="D75" s="21">
        <f t="shared" si="16"/>
        <v>3760</v>
      </c>
      <c r="E75" s="21">
        <f t="shared" si="16"/>
        <v>4923</v>
      </c>
      <c r="F75" s="21">
        <f t="shared" si="16"/>
        <v>9</v>
      </c>
      <c r="G75" s="21">
        <f t="shared" si="16"/>
        <v>0</v>
      </c>
      <c r="H75" s="21">
        <f t="shared" si="16"/>
        <v>0</v>
      </c>
      <c r="I75" s="22">
        <f t="shared" si="16"/>
        <v>2035436</v>
      </c>
      <c r="J75" s="21">
        <f t="shared" si="16"/>
        <v>3769</v>
      </c>
    </row>
    <row r="76" spans="2:10" ht="15.75">
      <c r="B76" s="11" t="s">
        <v>26</v>
      </c>
      <c r="C76" s="21">
        <f>C31+C54</f>
        <v>2030513</v>
      </c>
      <c r="D76" s="21">
        <f aca="true" t="shared" si="18" ref="D76:J77">D31+D54</f>
        <v>3760</v>
      </c>
      <c r="E76" s="21">
        <f t="shared" si="18"/>
        <v>4923</v>
      </c>
      <c r="F76" s="21">
        <f t="shared" si="18"/>
        <v>9</v>
      </c>
      <c r="G76" s="21">
        <f t="shared" si="18"/>
        <v>0</v>
      </c>
      <c r="H76" s="21">
        <f t="shared" si="18"/>
        <v>0</v>
      </c>
      <c r="I76" s="22">
        <f t="shared" si="18"/>
        <v>2035436</v>
      </c>
      <c r="J76" s="21">
        <f t="shared" si="18"/>
        <v>3769</v>
      </c>
    </row>
    <row r="77" spans="2:10" ht="31.5">
      <c r="B77" s="34" t="s">
        <v>27</v>
      </c>
      <c r="C77" s="23">
        <f>C32+C55</f>
        <v>0</v>
      </c>
      <c r="D77" s="23">
        <f t="shared" si="18"/>
        <v>0</v>
      </c>
      <c r="E77" s="23">
        <f t="shared" si="18"/>
        <v>0</v>
      </c>
      <c r="F77" s="23">
        <f t="shared" si="18"/>
        <v>0</v>
      </c>
      <c r="G77" s="23">
        <f t="shared" si="18"/>
        <v>0</v>
      </c>
      <c r="H77" s="23">
        <f t="shared" si="18"/>
        <v>0</v>
      </c>
      <c r="I77" s="41">
        <f t="shared" si="18"/>
        <v>0</v>
      </c>
      <c r="J77" s="23">
        <f t="shared" si="18"/>
        <v>0</v>
      </c>
    </row>
    <row r="80" spans="2:9" ht="15">
      <c r="B80" s="7"/>
      <c r="C80" s="7"/>
      <c r="D80" s="7"/>
      <c r="E80" s="7"/>
      <c r="F80" s="7"/>
      <c r="G80" s="7"/>
      <c r="H80" s="7"/>
      <c r="I80" s="7"/>
    </row>
    <row r="84" spans="2:9" ht="15">
      <c r="B84" s="38" t="s">
        <v>28</v>
      </c>
      <c r="I84" s="1" t="s">
        <v>29</v>
      </c>
    </row>
    <row r="89" ht="15">
      <c r="B89" s="38"/>
    </row>
    <row r="90" ht="15">
      <c r="B90" s="38"/>
    </row>
  </sheetData>
  <sheetProtection selectLockedCells="1" selectUnlockedCells="1"/>
  <mergeCells count="6">
    <mergeCell ref="B4:J4"/>
    <mergeCell ref="B8:B9"/>
    <mergeCell ref="C8:D8"/>
    <mergeCell ref="E8:F8"/>
    <mergeCell ref="G8:H8"/>
    <mergeCell ref="I8:J8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&amp;C&amp;"Arial,Обычный"&amp;A</oddHeader>
    <oddFooter>&amp;C&amp;"Arial,Обычный"Страница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90"/>
  <sheetViews>
    <sheetView zoomScale="80" zoomScaleNormal="80" zoomScaleSheetLayoutView="75" zoomScalePageLayoutView="0" workbookViewId="0" topLeftCell="A1">
      <selection activeCell="A1" sqref="A1:IV16384"/>
    </sheetView>
  </sheetViews>
  <sheetFormatPr defaultColWidth="11.625" defaultRowHeight="12.75"/>
  <cols>
    <col min="1" max="1" width="21.625" style="1" customWidth="1"/>
    <col min="2" max="2" width="66.25390625" style="1" customWidth="1"/>
    <col min="3" max="3" width="30.00390625" style="1" customWidth="1"/>
    <col min="4" max="4" width="23.00390625" style="1" customWidth="1"/>
    <col min="5" max="11" width="20.75390625" style="1" customWidth="1"/>
    <col min="12" max="12" width="15.25390625" style="1" customWidth="1"/>
    <col min="13" max="13" width="11.625" style="1" customWidth="1"/>
    <col min="14" max="14" width="15.875" style="1" customWidth="1"/>
    <col min="15" max="15" width="17.375" style="1" customWidth="1"/>
    <col min="16" max="16" width="15.75390625" style="1" customWidth="1"/>
    <col min="17" max="16384" width="11.625" style="1" customWidth="1"/>
  </cols>
  <sheetData>
    <row r="1" spans="3:4" ht="15">
      <c r="C1" s="2"/>
      <c r="D1" s="2"/>
    </row>
    <row r="2" spans="3:8" ht="15">
      <c r="C2" s="3"/>
      <c r="D2" s="3"/>
      <c r="G2" s="3"/>
      <c r="H2" s="3"/>
    </row>
    <row r="3" spans="3:4" ht="15">
      <c r="C3" s="3"/>
      <c r="D3" s="3"/>
    </row>
    <row r="4" spans="1:10" ht="15.75">
      <c r="A4" s="4"/>
      <c r="B4" s="66" t="s">
        <v>37</v>
      </c>
      <c r="C4" s="66"/>
      <c r="D4" s="66"/>
      <c r="E4" s="66"/>
      <c r="F4" s="66"/>
      <c r="G4" s="66"/>
      <c r="H4" s="66"/>
      <c r="I4" s="66"/>
      <c r="J4" s="66"/>
    </row>
    <row r="5" spans="3:4" ht="15">
      <c r="C5" s="5"/>
      <c r="D5" s="5"/>
    </row>
    <row r="6" spans="5:6" ht="15">
      <c r="E6" s="6"/>
      <c r="F6" s="6"/>
    </row>
    <row r="7" spans="3:4" ht="15">
      <c r="C7" s="7"/>
      <c r="D7" s="7"/>
    </row>
    <row r="8" spans="2:10" s="8" customFormat="1" ht="31.5" customHeight="1">
      <c r="B8" s="67" t="s">
        <v>1</v>
      </c>
      <c r="C8" s="67" t="s">
        <v>2</v>
      </c>
      <c r="D8" s="67"/>
      <c r="E8" s="67" t="s">
        <v>3</v>
      </c>
      <c r="F8" s="67"/>
      <c r="G8" s="67" t="s">
        <v>4</v>
      </c>
      <c r="H8" s="67"/>
      <c r="I8" s="67" t="s">
        <v>5</v>
      </c>
      <c r="J8" s="67"/>
    </row>
    <row r="9" spans="2:10" s="9" customFormat="1" ht="31.5" customHeight="1">
      <c r="B9" s="67"/>
      <c r="C9" s="10" t="s">
        <v>6</v>
      </c>
      <c r="D9" s="10" t="s">
        <v>7</v>
      </c>
      <c r="E9" s="10" t="s">
        <v>6</v>
      </c>
      <c r="F9" s="10" t="s">
        <v>7</v>
      </c>
      <c r="G9" s="10" t="s">
        <v>6</v>
      </c>
      <c r="H9" s="10" t="s">
        <v>7</v>
      </c>
      <c r="I9" s="10" t="s">
        <v>6</v>
      </c>
      <c r="J9" s="10" t="s">
        <v>7</v>
      </c>
    </row>
    <row r="10" spans="2:10" ht="15.75">
      <c r="B10" s="11"/>
      <c r="C10" s="12"/>
      <c r="D10" s="12"/>
      <c r="E10" s="12"/>
      <c r="F10" s="12"/>
      <c r="G10" s="12"/>
      <c r="H10" s="12"/>
      <c r="I10" s="13"/>
      <c r="J10" s="14"/>
    </row>
    <row r="11" spans="2:10" ht="15.75">
      <c r="B11" s="11" t="s">
        <v>8</v>
      </c>
      <c r="C11" s="12"/>
      <c r="D11" s="12"/>
      <c r="E11" s="12"/>
      <c r="F11" s="12"/>
      <c r="G11" s="12"/>
      <c r="H11" s="12"/>
      <c r="I11" s="13"/>
      <c r="J11" s="14"/>
    </row>
    <row r="12" spans="2:10" ht="15.75">
      <c r="B12" s="11"/>
      <c r="C12" s="12"/>
      <c r="D12" s="12"/>
      <c r="E12" s="12"/>
      <c r="F12" s="12"/>
      <c r="G12" s="12"/>
      <c r="H12" s="12"/>
      <c r="I12" s="13"/>
      <c r="J12" s="14"/>
    </row>
    <row r="13" spans="2:10" ht="15.75">
      <c r="B13" s="11" t="s">
        <v>9</v>
      </c>
      <c r="C13" s="15">
        <f aca="true" t="shared" si="0" ref="C13:J13">C14+C15</f>
        <v>973836</v>
      </c>
      <c r="D13" s="15">
        <f t="shared" si="0"/>
        <v>1745</v>
      </c>
      <c r="E13" s="15">
        <f t="shared" si="0"/>
        <v>4985</v>
      </c>
      <c r="F13" s="15">
        <f t="shared" si="0"/>
        <v>9</v>
      </c>
      <c r="G13" s="15">
        <f t="shared" si="0"/>
        <v>0</v>
      </c>
      <c r="H13" s="15">
        <f t="shared" si="0"/>
        <v>0</v>
      </c>
      <c r="I13" s="16">
        <f t="shared" si="0"/>
        <v>978821</v>
      </c>
      <c r="J13" s="15">
        <f t="shared" si="0"/>
        <v>1754</v>
      </c>
    </row>
    <row r="14" spans="2:10" ht="15">
      <c r="B14" s="17" t="s">
        <v>10</v>
      </c>
      <c r="C14" s="18">
        <v>837209</v>
      </c>
      <c r="D14" s="18">
        <f>C14/31/18</f>
        <v>1500</v>
      </c>
      <c r="E14" s="19">
        <v>0</v>
      </c>
      <c r="F14" s="19">
        <f>E14/31/18</f>
        <v>0</v>
      </c>
      <c r="G14" s="19">
        <v>0</v>
      </c>
      <c r="H14" s="19">
        <f>G14/31/18</f>
        <v>0</v>
      </c>
      <c r="I14" s="44">
        <f>C14+E14+G14</f>
        <v>837209</v>
      </c>
      <c r="J14" s="19">
        <f>D14+F14+H14</f>
        <v>1500</v>
      </c>
    </row>
    <row r="15" spans="2:10" ht="15">
      <c r="B15" s="17" t="s">
        <v>11</v>
      </c>
      <c r="C15" s="18">
        <v>136627</v>
      </c>
      <c r="D15" s="18">
        <f>C15/31/18</f>
        <v>245</v>
      </c>
      <c r="E15" s="19">
        <v>4985</v>
      </c>
      <c r="F15" s="19">
        <f>E15/31/18</f>
        <v>9</v>
      </c>
      <c r="G15" s="19">
        <v>0</v>
      </c>
      <c r="H15" s="18">
        <f>G15/31/18</f>
        <v>0</v>
      </c>
      <c r="I15" s="44">
        <f>C15+E15+G15</f>
        <v>141612</v>
      </c>
      <c r="J15" s="19">
        <f>D15+F15+H15</f>
        <v>254</v>
      </c>
    </row>
    <row r="16" spans="2:10" ht="15.75">
      <c r="B16" s="11" t="s">
        <v>12</v>
      </c>
      <c r="C16" s="21">
        <f>C20+C23+C26</f>
        <v>710181</v>
      </c>
      <c r="D16" s="21">
        <f aca="true" t="shared" si="1" ref="D16:J16">D20+D23+D26</f>
        <v>1272</v>
      </c>
      <c r="E16" s="21">
        <f t="shared" si="1"/>
        <v>0</v>
      </c>
      <c r="F16" s="21">
        <f t="shared" si="1"/>
        <v>0</v>
      </c>
      <c r="G16" s="21">
        <f t="shared" si="1"/>
        <v>0</v>
      </c>
      <c r="H16" s="21">
        <f t="shared" si="1"/>
        <v>0</v>
      </c>
      <c r="I16" s="22">
        <f t="shared" si="1"/>
        <v>710181</v>
      </c>
      <c r="J16" s="21">
        <f t="shared" si="1"/>
        <v>1272</v>
      </c>
    </row>
    <row r="17" spans="2:10" ht="15.75">
      <c r="B17" s="11" t="s">
        <v>13</v>
      </c>
      <c r="C17" s="23"/>
      <c r="D17" s="24"/>
      <c r="E17" s="23"/>
      <c r="F17" s="23"/>
      <c r="G17" s="23"/>
      <c r="H17" s="23"/>
      <c r="I17" s="41"/>
      <c r="J17" s="14"/>
    </row>
    <row r="18" spans="2:10" ht="15">
      <c r="B18" s="17" t="s">
        <v>10</v>
      </c>
      <c r="C18" s="18">
        <f>C21+C24</f>
        <v>249181</v>
      </c>
      <c r="D18" s="18">
        <f>C18/31/18</f>
        <v>447</v>
      </c>
      <c r="E18" s="18">
        <f>E21+E24+E27</f>
        <v>0</v>
      </c>
      <c r="F18" s="18">
        <f>E18/31/18</f>
        <v>0</v>
      </c>
      <c r="G18" s="18">
        <f>G21+G24+G27</f>
        <v>0</v>
      </c>
      <c r="H18" s="18">
        <f>G18/31/18</f>
        <v>0</v>
      </c>
      <c r="I18" s="20">
        <f>I21+I24+I27</f>
        <v>252011</v>
      </c>
      <c r="J18" s="18">
        <f>J21+J24+J27</f>
        <v>452</v>
      </c>
    </row>
    <row r="19" spans="2:10" ht="15">
      <c r="B19" s="17" t="s">
        <v>11</v>
      </c>
      <c r="C19" s="18">
        <f>C22+C25</f>
        <v>342465</v>
      </c>
      <c r="D19" s="18">
        <f>C19/31/18</f>
        <v>614</v>
      </c>
      <c r="E19" s="18">
        <f>E22+E25+E28</f>
        <v>0</v>
      </c>
      <c r="F19" s="18">
        <f>E19/31/18</f>
        <v>0</v>
      </c>
      <c r="G19" s="18">
        <f>G22+G25+G28</f>
        <v>0</v>
      </c>
      <c r="H19" s="18">
        <f>G19/31/18</f>
        <v>0</v>
      </c>
      <c r="I19" s="20">
        <f>I22+I25+I28</f>
        <v>458170</v>
      </c>
      <c r="J19" s="18">
        <f>J22+J25+J28</f>
        <v>820</v>
      </c>
    </row>
    <row r="20" spans="2:10" ht="30">
      <c r="B20" s="26" t="s">
        <v>39</v>
      </c>
      <c r="C20" s="27">
        <f>C21+C22</f>
        <v>480884</v>
      </c>
      <c r="D20" s="27">
        <f aca="true" t="shared" si="2" ref="D20:J20">D21+D22</f>
        <v>862</v>
      </c>
      <c r="E20" s="27">
        <f t="shared" si="2"/>
        <v>0</v>
      </c>
      <c r="F20" s="27">
        <f t="shared" si="2"/>
        <v>0</v>
      </c>
      <c r="G20" s="27">
        <f t="shared" si="2"/>
        <v>0</v>
      </c>
      <c r="H20" s="27">
        <f t="shared" si="2"/>
        <v>0</v>
      </c>
      <c r="I20" s="28">
        <f t="shared" si="2"/>
        <v>480884</v>
      </c>
      <c r="J20" s="27">
        <f t="shared" si="2"/>
        <v>862</v>
      </c>
    </row>
    <row r="21" spans="2:10" ht="15">
      <c r="B21" s="29" t="s">
        <v>10</v>
      </c>
      <c r="C21" s="30">
        <v>205072</v>
      </c>
      <c r="D21" s="31">
        <f>C21/31/18</f>
        <v>368</v>
      </c>
      <c r="E21" s="30">
        <v>0</v>
      </c>
      <c r="F21" s="31">
        <f>E21/31/18</f>
        <v>0</v>
      </c>
      <c r="G21" s="30">
        <v>0</v>
      </c>
      <c r="H21" s="31">
        <f>G21/31/18</f>
        <v>0</v>
      </c>
      <c r="I21" s="45">
        <f>C21+E21+G21</f>
        <v>205072</v>
      </c>
      <c r="J21" s="30">
        <f>D21+F21+H21</f>
        <v>368</v>
      </c>
    </row>
    <row r="22" spans="2:10" ht="15">
      <c r="B22" s="29" t="s">
        <v>11</v>
      </c>
      <c r="C22" s="30">
        <v>275812</v>
      </c>
      <c r="D22" s="31">
        <f>C22/31/18</f>
        <v>494</v>
      </c>
      <c r="E22" s="30">
        <v>0</v>
      </c>
      <c r="F22" s="31">
        <f>E22/31/18</f>
        <v>0</v>
      </c>
      <c r="G22" s="30">
        <v>0</v>
      </c>
      <c r="H22" s="31">
        <f>G22/31/18</f>
        <v>0</v>
      </c>
      <c r="I22" s="45">
        <f>C22+E22+G22</f>
        <v>275812</v>
      </c>
      <c r="J22" s="30">
        <f>D22+F22+H22</f>
        <v>494</v>
      </c>
    </row>
    <row r="23" spans="2:10" ht="60">
      <c r="B23" s="26" t="s">
        <v>40</v>
      </c>
      <c r="C23" s="27">
        <f>C24+C25</f>
        <v>110762</v>
      </c>
      <c r="D23" s="27">
        <f aca="true" t="shared" si="3" ref="D23:J23">D24+D25</f>
        <v>198</v>
      </c>
      <c r="E23" s="27">
        <f t="shared" si="3"/>
        <v>0</v>
      </c>
      <c r="F23" s="27">
        <f t="shared" si="3"/>
        <v>0</v>
      </c>
      <c r="G23" s="27">
        <f t="shared" si="3"/>
        <v>0</v>
      </c>
      <c r="H23" s="27">
        <f t="shared" si="3"/>
        <v>0</v>
      </c>
      <c r="I23" s="28">
        <f t="shared" si="3"/>
        <v>110762</v>
      </c>
      <c r="J23" s="27">
        <f t="shared" si="3"/>
        <v>198</v>
      </c>
    </row>
    <row r="24" spans="2:10" ht="15">
      <c r="B24" s="29" t="s">
        <v>10</v>
      </c>
      <c r="C24" s="30">
        <v>44109</v>
      </c>
      <c r="D24" s="31">
        <f>C24/31/18</f>
        <v>79</v>
      </c>
      <c r="E24" s="30">
        <v>0</v>
      </c>
      <c r="F24" s="31">
        <f>E24/31/18</f>
        <v>0</v>
      </c>
      <c r="G24" s="30">
        <v>0</v>
      </c>
      <c r="H24" s="31">
        <f>G24/31/18</f>
        <v>0</v>
      </c>
      <c r="I24" s="45">
        <f>C24+E24+G24</f>
        <v>44109</v>
      </c>
      <c r="J24" s="30">
        <f>D24+F24+H24</f>
        <v>79</v>
      </c>
    </row>
    <row r="25" spans="2:10" ht="15">
      <c r="B25" s="29" t="s">
        <v>11</v>
      </c>
      <c r="C25" s="30">
        <v>66653</v>
      </c>
      <c r="D25" s="31">
        <f>C25/31/18</f>
        <v>119</v>
      </c>
      <c r="E25" s="30">
        <v>0</v>
      </c>
      <c r="F25" s="31">
        <f>E25/31/18</f>
        <v>0</v>
      </c>
      <c r="G25" s="30">
        <v>0</v>
      </c>
      <c r="H25" s="31">
        <f>G25/31/18</f>
        <v>0</v>
      </c>
      <c r="I25" s="45">
        <f>C25+E25+G25</f>
        <v>66653</v>
      </c>
      <c r="J25" s="30">
        <f>D25+F25+H25</f>
        <v>119</v>
      </c>
    </row>
    <row r="26" spans="2:10" ht="30">
      <c r="B26" s="26" t="s">
        <v>38</v>
      </c>
      <c r="C26" s="27">
        <f>C27+C28</f>
        <v>118535</v>
      </c>
      <c r="D26" s="27">
        <f aca="true" t="shared" si="4" ref="D26:J26">D27+D28</f>
        <v>212</v>
      </c>
      <c r="E26" s="27">
        <f t="shared" si="4"/>
        <v>0</v>
      </c>
      <c r="F26" s="27">
        <f t="shared" si="4"/>
        <v>0</v>
      </c>
      <c r="G26" s="27">
        <f t="shared" si="4"/>
        <v>0</v>
      </c>
      <c r="H26" s="27">
        <f t="shared" si="4"/>
        <v>0</v>
      </c>
      <c r="I26" s="28">
        <f t="shared" si="4"/>
        <v>118535</v>
      </c>
      <c r="J26" s="27">
        <f t="shared" si="4"/>
        <v>212</v>
      </c>
    </row>
    <row r="27" spans="2:10" ht="15">
      <c r="B27" s="29" t="s">
        <v>10</v>
      </c>
      <c r="C27" s="30">
        <v>2830</v>
      </c>
      <c r="D27" s="31">
        <f>C27/31/18</f>
        <v>5</v>
      </c>
      <c r="E27" s="30">
        <v>0</v>
      </c>
      <c r="F27" s="31">
        <f>E27/31/18</f>
        <v>0</v>
      </c>
      <c r="G27" s="30">
        <v>0</v>
      </c>
      <c r="H27" s="31">
        <f>G27/31/18</f>
        <v>0</v>
      </c>
      <c r="I27" s="45">
        <f>C27+E27+G27</f>
        <v>2830</v>
      </c>
      <c r="J27" s="30">
        <f>D27+F27+H27</f>
        <v>5</v>
      </c>
    </row>
    <row r="28" spans="2:10" ht="15">
      <c r="B28" s="29" t="s">
        <v>11</v>
      </c>
      <c r="C28" s="30">
        <v>115705</v>
      </c>
      <c r="D28" s="31">
        <f>C28/31/18</f>
        <v>207</v>
      </c>
      <c r="E28" s="30">
        <v>0</v>
      </c>
      <c r="F28" s="31">
        <f>E28/31/18</f>
        <v>0</v>
      </c>
      <c r="G28" s="30">
        <v>0</v>
      </c>
      <c r="H28" s="31">
        <f>G28/31/18</f>
        <v>0</v>
      </c>
      <c r="I28" s="45">
        <f>C28+E28+G28</f>
        <v>115705</v>
      </c>
      <c r="J28" s="30">
        <f>D28+F28+H28</f>
        <v>207</v>
      </c>
    </row>
    <row r="29" spans="2:10" ht="15.75">
      <c r="B29" s="11" t="s">
        <v>17</v>
      </c>
      <c r="C29" s="21">
        <f>C13+C16</f>
        <v>1684017</v>
      </c>
      <c r="D29" s="21">
        <f aca="true" t="shared" si="5" ref="D29:J29">D13+D16</f>
        <v>3017</v>
      </c>
      <c r="E29" s="21">
        <f t="shared" si="5"/>
        <v>4985</v>
      </c>
      <c r="F29" s="21">
        <f t="shared" si="5"/>
        <v>9</v>
      </c>
      <c r="G29" s="21">
        <f t="shared" si="5"/>
        <v>0</v>
      </c>
      <c r="H29" s="21">
        <f t="shared" si="5"/>
        <v>0</v>
      </c>
      <c r="I29" s="22">
        <f t="shared" si="5"/>
        <v>1689002</v>
      </c>
      <c r="J29" s="21">
        <f t="shared" si="5"/>
        <v>3026</v>
      </c>
    </row>
    <row r="30" spans="2:10" ht="15.75">
      <c r="B30" s="12"/>
      <c r="C30" s="23"/>
      <c r="D30" s="24"/>
      <c r="E30" s="23"/>
      <c r="F30" s="24"/>
      <c r="G30" s="23"/>
      <c r="H30" s="24"/>
      <c r="I30" s="41"/>
      <c r="J30" s="14"/>
    </row>
    <row r="31" spans="2:10" ht="15.75">
      <c r="B31" s="11" t="s">
        <v>18</v>
      </c>
      <c r="C31" s="33">
        <f aca="true" t="shared" si="6" ref="C31:H31">C29</f>
        <v>1684017</v>
      </c>
      <c r="D31" s="33">
        <f t="shared" si="6"/>
        <v>3017</v>
      </c>
      <c r="E31" s="33">
        <f t="shared" si="6"/>
        <v>4985</v>
      </c>
      <c r="F31" s="33">
        <f t="shared" si="6"/>
        <v>9</v>
      </c>
      <c r="G31" s="33">
        <f t="shared" si="6"/>
        <v>0</v>
      </c>
      <c r="H31" s="33">
        <f t="shared" si="6"/>
        <v>0</v>
      </c>
      <c r="I31" s="41">
        <f>C31+E31+G31</f>
        <v>1689002</v>
      </c>
      <c r="J31" s="23">
        <f>D31+F31+H31</f>
        <v>3026</v>
      </c>
    </row>
    <row r="32" spans="2:10" ht="31.5">
      <c r="B32" s="34" t="s">
        <v>19</v>
      </c>
      <c r="C32" s="23">
        <v>0</v>
      </c>
      <c r="D32" s="24">
        <f>C32/31/18</f>
        <v>0</v>
      </c>
      <c r="E32" s="23">
        <v>0</v>
      </c>
      <c r="F32" s="24">
        <f>E32/31/18</f>
        <v>0</v>
      </c>
      <c r="G32" s="23">
        <v>0</v>
      </c>
      <c r="H32" s="24">
        <f>G32/31/18</f>
        <v>0</v>
      </c>
      <c r="I32" s="41">
        <v>0</v>
      </c>
      <c r="J32" s="14">
        <v>0</v>
      </c>
    </row>
    <row r="33" spans="2:10" ht="15.75">
      <c r="B33" s="11"/>
      <c r="C33" s="23"/>
      <c r="D33" s="24"/>
      <c r="E33" s="23"/>
      <c r="F33" s="23"/>
      <c r="G33" s="23"/>
      <c r="H33" s="23"/>
      <c r="I33" s="41"/>
      <c r="J33" s="14"/>
    </row>
    <row r="34" spans="2:10" ht="15.75">
      <c r="B34" s="11" t="s">
        <v>36</v>
      </c>
      <c r="C34" s="23"/>
      <c r="D34" s="24"/>
      <c r="E34" s="23"/>
      <c r="F34" s="23"/>
      <c r="G34" s="23"/>
      <c r="H34" s="23"/>
      <c r="I34" s="41"/>
      <c r="J34" s="14"/>
    </row>
    <row r="35" spans="2:10" ht="15.75">
      <c r="B35" s="11"/>
      <c r="C35" s="23"/>
      <c r="D35" s="24"/>
      <c r="E35" s="23"/>
      <c r="F35" s="23"/>
      <c r="G35" s="23"/>
      <c r="H35" s="23"/>
      <c r="I35" s="41"/>
      <c r="J35" s="14"/>
    </row>
    <row r="36" spans="2:10" ht="15.75">
      <c r="B36" s="11" t="s">
        <v>9</v>
      </c>
      <c r="C36" s="21">
        <f>C37+C38</f>
        <v>122458</v>
      </c>
      <c r="D36" s="21">
        <f aca="true" t="shared" si="7" ref="D36:J36">D37+D38</f>
        <v>220</v>
      </c>
      <c r="E36" s="21">
        <f t="shared" si="7"/>
        <v>0</v>
      </c>
      <c r="F36" s="21">
        <f t="shared" si="7"/>
        <v>0</v>
      </c>
      <c r="G36" s="21">
        <f t="shared" si="7"/>
        <v>0</v>
      </c>
      <c r="H36" s="21">
        <f t="shared" si="7"/>
        <v>0</v>
      </c>
      <c r="I36" s="22">
        <f t="shared" si="7"/>
        <v>122458</v>
      </c>
      <c r="J36" s="21">
        <f t="shared" si="7"/>
        <v>220</v>
      </c>
    </row>
    <row r="37" spans="2:10" ht="15">
      <c r="B37" s="17" t="s">
        <v>10</v>
      </c>
      <c r="C37" s="19">
        <v>87403</v>
      </c>
      <c r="D37" s="18">
        <f>C37/31/18</f>
        <v>157</v>
      </c>
      <c r="E37" s="19">
        <v>0</v>
      </c>
      <c r="F37" s="18">
        <f>E37/31/18</f>
        <v>0</v>
      </c>
      <c r="G37" s="19">
        <v>0</v>
      </c>
      <c r="H37" s="18">
        <f>G37/31/18</f>
        <v>0</v>
      </c>
      <c r="I37" s="44">
        <f>C37+E37+G37</f>
        <v>87403</v>
      </c>
      <c r="J37" s="19">
        <f>D37+F37+H37</f>
        <v>157</v>
      </c>
    </row>
    <row r="38" spans="2:10" ht="15">
      <c r="B38" s="17" t="s">
        <v>11</v>
      </c>
      <c r="C38" s="19">
        <v>35055</v>
      </c>
      <c r="D38" s="18">
        <f>C38/31/18</f>
        <v>63</v>
      </c>
      <c r="E38" s="19">
        <v>0</v>
      </c>
      <c r="F38" s="18">
        <f>E38/31/18</f>
        <v>0</v>
      </c>
      <c r="G38" s="19">
        <v>0</v>
      </c>
      <c r="H38" s="18">
        <f>G38/31/18</f>
        <v>0</v>
      </c>
      <c r="I38" s="44">
        <f>C38+E38+G38</f>
        <v>35055</v>
      </c>
      <c r="J38" s="19">
        <f>D38+F38+H38</f>
        <v>63</v>
      </c>
    </row>
    <row r="39" spans="2:10" ht="15.75">
      <c r="B39" s="11" t="s">
        <v>21</v>
      </c>
      <c r="C39" s="21">
        <f>C43+C46+C49</f>
        <v>304162</v>
      </c>
      <c r="D39" s="21">
        <f aca="true" t="shared" si="8" ref="D39:J39">D43+D46+D49</f>
        <v>545</v>
      </c>
      <c r="E39" s="21">
        <f t="shared" si="8"/>
        <v>0</v>
      </c>
      <c r="F39" s="21">
        <f t="shared" si="8"/>
        <v>0</v>
      </c>
      <c r="G39" s="21">
        <f t="shared" si="8"/>
        <v>0</v>
      </c>
      <c r="H39" s="21">
        <f t="shared" si="8"/>
        <v>0</v>
      </c>
      <c r="I39" s="22">
        <f t="shared" si="8"/>
        <v>304162</v>
      </c>
      <c r="J39" s="21">
        <f t="shared" si="8"/>
        <v>545</v>
      </c>
    </row>
    <row r="40" spans="2:10" ht="15.75">
      <c r="B40" s="11" t="s">
        <v>13</v>
      </c>
      <c r="C40" s="23"/>
      <c r="D40" s="24"/>
      <c r="E40" s="23"/>
      <c r="F40" s="23"/>
      <c r="G40" s="23"/>
      <c r="H40" s="23"/>
      <c r="I40" s="41"/>
      <c r="J40" s="14"/>
    </row>
    <row r="41" spans="2:10" ht="15">
      <c r="B41" s="17" t="s">
        <v>10</v>
      </c>
      <c r="C41" s="18">
        <f>C44+C47+C50</f>
        <v>279110</v>
      </c>
      <c r="D41" s="18">
        <f>C41/31/18</f>
        <v>500</v>
      </c>
      <c r="E41" s="18">
        <f aca="true" t="shared" si="9" ref="E41:I42">E44+E47+E50</f>
        <v>0</v>
      </c>
      <c r="F41" s="18">
        <f>E41/31/18</f>
        <v>0</v>
      </c>
      <c r="G41" s="18">
        <f t="shared" si="9"/>
        <v>0</v>
      </c>
      <c r="H41" s="18">
        <f>G41/31/18</f>
        <v>0</v>
      </c>
      <c r="I41" s="20">
        <f t="shared" si="9"/>
        <v>279110</v>
      </c>
      <c r="J41" s="18">
        <f>J44+J47+J50</f>
        <v>500</v>
      </c>
    </row>
    <row r="42" spans="2:10" ht="15">
      <c r="B42" s="17" t="s">
        <v>11</v>
      </c>
      <c r="C42" s="18">
        <f>C45+C48+C51</f>
        <v>25052</v>
      </c>
      <c r="D42" s="18">
        <f>C42/31/18</f>
        <v>45</v>
      </c>
      <c r="E42" s="18">
        <f t="shared" si="9"/>
        <v>0</v>
      </c>
      <c r="F42" s="18">
        <f>E42/31/18</f>
        <v>0</v>
      </c>
      <c r="G42" s="18">
        <f t="shared" si="9"/>
        <v>0</v>
      </c>
      <c r="H42" s="18">
        <f>G42/31/18</f>
        <v>0</v>
      </c>
      <c r="I42" s="20">
        <f t="shared" si="9"/>
        <v>25052</v>
      </c>
      <c r="J42" s="18">
        <f>J45+J48+J51</f>
        <v>45</v>
      </c>
    </row>
    <row r="43" spans="2:10" ht="30.75">
      <c r="B43" s="26" t="s">
        <v>39</v>
      </c>
      <c r="C43" s="23">
        <f>C44+C45</f>
        <v>260317</v>
      </c>
      <c r="D43" s="23">
        <f aca="true" t="shared" si="10" ref="D43:J43">D44+D45</f>
        <v>466</v>
      </c>
      <c r="E43" s="23">
        <f t="shared" si="10"/>
        <v>0</v>
      </c>
      <c r="F43" s="23">
        <f t="shared" si="10"/>
        <v>0</v>
      </c>
      <c r="G43" s="23">
        <f t="shared" si="10"/>
        <v>0</v>
      </c>
      <c r="H43" s="23">
        <f t="shared" si="10"/>
        <v>0</v>
      </c>
      <c r="I43" s="41">
        <f t="shared" si="10"/>
        <v>260317</v>
      </c>
      <c r="J43" s="23">
        <f t="shared" si="10"/>
        <v>466</v>
      </c>
    </row>
    <row r="44" spans="2:10" ht="15">
      <c r="B44" s="29" t="s">
        <v>10</v>
      </c>
      <c r="C44" s="30">
        <v>241813</v>
      </c>
      <c r="D44" s="31">
        <f>C44/31/18</f>
        <v>433</v>
      </c>
      <c r="E44" s="35">
        <v>0</v>
      </c>
      <c r="F44" s="31">
        <f>E44/31/18</f>
        <v>0</v>
      </c>
      <c r="G44" s="30">
        <v>0</v>
      </c>
      <c r="H44" s="31">
        <f>G44/31/18</f>
        <v>0</v>
      </c>
      <c r="I44" s="45">
        <f>C44+E44+G44</f>
        <v>241813</v>
      </c>
      <c r="J44" s="30">
        <f>D44+F44+H44</f>
        <v>433</v>
      </c>
    </row>
    <row r="45" spans="2:10" ht="15">
      <c r="B45" s="29" t="s">
        <v>11</v>
      </c>
      <c r="C45" s="30">
        <v>18504</v>
      </c>
      <c r="D45" s="31">
        <f>C45/31/18</f>
        <v>33</v>
      </c>
      <c r="E45" s="30">
        <v>0</v>
      </c>
      <c r="F45" s="31">
        <f>E45/31/18</f>
        <v>0</v>
      </c>
      <c r="G45" s="30">
        <v>0</v>
      </c>
      <c r="H45" s="31">
        <f>G45/31/18</f>
        <v>0</v>
      </c>
      <c r="I45" s="45">
        <f>C45+E45+G45</f>
        <v>18504</v>
      </c>
      <c r="J45" s="30">
        <f>D45+F45+H45</f>
        <v>33</v>
      </c>
    </row>
    <row r="46" spans="2:10" ht="60.75">
      <c r="B46" s="26" t="s">
        <v>40</v>
      </c>
      <c r="C46" s="23">
        <f>C47+C48</f>
        <v>37297</v>
      </c>
      <c r="D46" s="23">
        <f aca="true" t="shared" si="11" ref="D46:J46">D47+D48</f>
        <v>67</v>
      </c>
      <c r="E46" s="23">
        <f t="shared" si="11"/>
        <v>0</v>
      </c>
      <c r="F46" s="23">
        <f t="shared" si="11"/>
        <v>0</v>
      </c>
      <c r="G46" s="23">
        <f t="shared" si="11"/>
        <v>0</v>
      </c>
      <c r="H46" s="23">
        <f t="shared" si="11"/>
        <v>0</v>
      </c>
      <c r="I46" s="41">
        <f t="shared" si="11"/>
        <v>37297</v>
      </c>
      <c r="J46" s="23">
        <f t="shared" si="11"/>
        <v>67</v>
      </c>
    </row>
    <row r="47" spans="2:10" ht="15">
      <c r="B47" s="29" t="s">
        <v>10</v>
      </c>
      <c r="C47" s="36">
        <v>37297</v>
      </c>
      <c r="D47" s="31">
        <f>C47/31/18</f>
        <v>67</v>
      </c>
      <c r="E47" s="30">
        <v>0</v>
      </c>
      <c r="F47" s="31">
        <f>E47/31/18</f>
        <v>0</v>
      </c>
      <c r="G47" s="30">
        <v>0</v>
      </c>
      <c r="H47" s="31">
        <f>G47/31/18</f>
        <v>0</v>
      </c>
      <c r="I47" s="45">
        <f>C47+E47+G47</f>
        <v>37297</v>
      </c>
      <c r="J47" s="30">
        <f>D47+F47+H47</f>
        <v>67</v>
      </c>
    </row>
    <row r="48" spans="2:10" ht="15">
      <c r="B48" s="29" t="s">
        <v>11</v>
      </c>
      <c r="C48" s="30">
        <v>0</v>
      </c>
      <c r="D48" s="31">
        <f>C48/31/18</f>
        <v>0</v>
      </c>
      <c r="E48" s="30">
        <v>0</v>
      </c>
      <c r="F48" s="31">
        <f>E48/31/18</f>
        <v>0</v>
      </c>
      <c r="G48" s="30">
        <v>0</v>
      </c>
      <c r="H48" s="31">
        <f>G48/31/18</f>
        <v>0</v>
      </c>
      <c r="I48" s="45">
        <f>C48+E48+G48</f>
        <v>0</v>
      </c>
      <c r="J48" s="30">
        <f>D48+F48+H48</f>
        <v>0</v>
      </c>
    </row>
    <row r="49" spans="2:10" ht="30">
      <c r="B49" s="26" t="s">
        <v>38</v>
      </c>
      <c r="C49" s="27">
        <f>C50+C51</f>
        <v>6548</v>
      </c>
      <c r="D49" s="27">
        <f aca="true" t="shared" si="12" ref="D49:J49">D50+D51</f>
        <v>12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8">
        <f t="shared" si="12"/>
        <v>6548</v>
      </c>
      <c r="J49" s="27">
        <f t="shared" si="12"/>
        <v>12</v>
      </c>
    </row>
    <row r="50" spans="2:10" ht="15">
      <c r="B50" s="29" t="s">
        <v>10</v>
      </c>
      <c r="C50" s="30">
        <v>0</v>
      </c>
      <c r="D50" s="31">
        <f>C50/31/18</f>
        <v>0</v>
      </c>
      <c r="E50" s="30">
        <v>0</v>
      </c>
      <c r="F50" s="31">
        <f>E50/31/18</f>
        <v>0</v>
      </c>
      <c r="G50" s="30">
        <v>0</v>
      </c>
      <c r="H50" s="31">
        <f>G50/31/18</f>
        <v>0</v>
      </c>
      <c r="I50" s="45">
        <f>C50+E50+G50</f>
        <v>0</v>
      </c>
      <c r="J50" s="30">
        <f>D50+F50+H50</f>
        <v>0</v>
      </c>
    </row>
    <row r="51" spans="2:10" ht="15">
      <c r="B51" s="29" t="s">
        <v>11</v>
      </c>
      <c r="C51" s="30">
        <v>6548</v>
      </c>
      <c r="D51" s="31">
        <f>C51/31/18</f>
        <v>12</v>
      </c>
      <c r="E51" s="30">
        <v>0</v>
      </c>
      <c r="F51" s="31">
        <f>E51/31/18</f>
        <v>0</v>
      </c>
      <c r="G51" s="30">
        <v>0</v>
      </c>
      <c r="H51" s="31">
        <f>G51/31/18</f>
        <v>0</v>
      </c>
      <c r="I51" s="45">
        <f>C51+E51+G51</f>
        <v>6548</v>
      </c>
      <c r="J51" s="30">
        <f>D51+F51+H51</f>
        <v>12</v>
      </c>
    </row>
    <row r="52" spans="2:10" ht="15.75">
      <c r="B52" s="11" t="s">
        <v>17</v>
      </c>
      <c r="C52" s="21">
        <f>C36+C39</f>
        <v>426620</v>
      </c>
      <c r="D52" s="21">
        <f aca="true" t="shared" si="13" ref="D52:J52">D36+D39</f>
        <v>765</v>
      </c>
      <c r="E52" s="21">
        <f t="shared" si="13"/>
        <v>0</v>
      </c>
      <c r="F52" s="21">
        <f t="shared" si="13"/>
        <v>0</v>
      </c>
      <c r="G52" s="21">
        <f t="shared" si="13"/>
        <v>0</v>
      </c>
      <c r="H52" s="21">
        <f t="shared" si="13"/>
        <v>0</v>
      </c>
      <c r="I52" s="22">
        <f t="shared" si="13"/>
        <v>426620</v>
      </c>
      <c r="J52" s="21">
        <f t="shared" si="13"/>
        <v>765</v>
      </c>
    </row>
    <row r="53" spans="2:10" ht="15.75">
      <c r="B53" s="12"/>
      <c r="C53" s="23"/>
      <c r="D53" s="24"/>
      <c r="E53" s="23"/>
      <c r="F53" s="23"/>
      <c r="G53" s="23"/>
      <c r="H53" s="23"/>
      <c r="I53" s="41"/>
      <c r="J53" s="14"/>
    </row>
    <row r="54" spans="2:10" ht="15.75">
      <c r="B54" s="11" t="s">
        <v>22</v>
      </c>
      <c r="C54" s="23">
        <f aca="true" t="shared" si="14" ref="C54:H54">C52</f>
        <v>426620</v>
      </c>
      <c r="D54" s="23">
        <f t="shared" si="14"/>
        <v>765</v>
      </c>
      <c r="E54" s="23">
        <f t="shared" si="14"/>
        <v>0</v>
      </c>
      <c r="F54" s="23">
        <f t="shared" si="14"/>
        <v>0</v>
      </c>
      <c r="G54" s="23">
        <f t="shared" si="14"/>
        <v>0</v>
      </c>
      <c r="H54" s="23">
        <f t="shared" si="14"/>
        <v>0</v>
      </c>
      <c r="I54" s="41">
        <f>C54+E54+G54</f>
        <v>426620</v>
      </c>
      <c r="J54" s="23">
        <f>D54+F54+H54</f>
        <v>765</v>
      </c>
    </row>
    <row r="55" spans="2:10" ht="31.5">
      <c r="B55" s="34" t="s">
        <v>23</v>
      </c>
      <c r="C55" s="23">
        <v>0</v>
      </c>
      <c r="D55" s="24">
        <f>C55/31/18</f>
        <v>0</v>
      </c>
      <c r="E55" s="23">
        <v>0</v>
      </c>
      <c r="F55" s="24">
        <f>E55/31/18</f>
        <v>0</v>
      </c>
      <c r="G55" s="23">
        <v>0</v>
      </c>
      <c r="H55" s="24">
        <f>G55/31/18</f>
        <v>0</v>
      </c>
      <c r="I55" s="41">
        <f>C55+E55+G55</f>
        <v>0</v>
      </c>
      <c r="J55" s="23">
        <f>D55+F55+H55</f>
        <v>0</v>
      </c>
    </row>
    <row r="56" spans="2:10" ht="15.75">
      <c r="B56" s="11"/>
      <c r="C56" s="23"/>
      <c r="D56" s="23"/>
      <c r="E56" s="23"/>
      <c r="F56" s="24"/>
      <c r="G56" s="23"/>
      <c r="H56" s="24"/>
      <c r="I56" s="41"/>
      <c r="J56" s="14"/>
    </row>
    <row r="57" spans="2:10" ht="15.75">
      <c r="B57" s="11" t="s">
        <v>24</v>
      </c>
      <c r="C57" s="23"/>
      <c r="D57" s="23"/>
      <c r="E57" s="23"/>
      <c r="F57" s="24"/>
      <c r="G57" s="23"/>
      <c r="H57" s="24"/>
      <c r="I57" s="41"/>
      <c r="J57" s="14"/>
    </row>
    <row r="58" spans="2:10" ht="15.75">
      <c r="B58" s="11"/>
      <c r="C58" s="23"/>
      <c r="D58" s="23"/>
      <c r="E58" s="23"/>
      <c r="F58" s="24"/>
      <c r="G58" s="23"/>
      <c r="H58" s="24"/>
      <c r="I58" s="41"/>
      <c r="J58" s="14"/>
    </row>
    <row r="59" spans="2:10" ht="15.75">
      <c r="B59" s="11" t="s">
        <v>25</v>
      </c>
      <c r="C59" s="23">
        <f>C13+C36</f>
        <v>1096294</v>
      </c>
      <c r="D59" s="23">
        <f aca="true" t="shared" si="15" ref="D59:J59">D13+D36</f>
        <v>1965</v>
      </c>
      <c r="E59" s="23">
        <f t="shared" si="15"/>
        <v>4985</v>
      </c>
      <c r="F59" s="23">
        <f t="shared" si="15"/>
        <v>9</v>
      </c>
      <c r="G59" s="23">
        <f t="shared" si="15"/>
        <v>0</v>
      </c>
      <c r="H59" s="23">
        <f t="shared" si="15"/>
        <v>0</v>
      </c>
      <c r="I59" s="41">
        <f t="shared" si="15"/>
        <v>1101279</v>
      </c>
      <c r="J59" s="23">
        <f t="shared" si="15"/>
        <v>1974</v>
      </c>
    </row>
    <row r="60" spans="2:10" ht="15">
      <c r="B60" s="17" t="s">
        <v>10</v>
      </c>
      <c r="C60" s="19">
        <f aca="true" t="shared" si="16" ref="C60:J75">C14+C37</f>
        <v>924612</v>
      </c>
      <c r="D60" s="19">
        <f t="shared" si="16"/>
        <v>1657</v>
      </c>
      <c r="E60" s="19">
        <f t="shared" si="16"/>
        <v>0</v>
      </c>
      <c r="F60" s="19">
        <f t="shared" si="16"/>
        <v>0</v>
      </c>
      <c r="G60" s="19">
        <f t="shared" si="16"/>
        <v>0</v>
      </c>
      <c r="H60" s="19">
        <f t="shared" si="16"/>
        <v>0</v>
      </c>
      <c r="I60" s="44">
        <f t="shared" si="16"/>
        <v>924612</v>
      </c>
      <c r="J60" s="19">
        <f t="shared" si="16"/>
        <v>1657</v>
      </c>
    </row>
    <row r="61" spans="2:10" ht="15">
      <c r="B61" s="17" t="s">
        <v>11</v>
      </c>
      <c r="C61" s="19">
        <f t="shared" si="16"/>
        <v>171682</v>
      </c>
      <c r="D61" s="19">
        <f t="shared" si="16"/>
        <v>308</v>
      </c>
      <c r="E61" s="19">
        <f t="shared" si="16"/>
        <v>4985</v>
      </c>
      <c r="F61" s="19">
        <f t="shared" si="16"/>
        <v>9</v>
      </c>
      <c r="G61" s="19">
        <f t="shared" si="16"/>
        <v>0</v>
      </c>
      <c r="H61" s="19">
        <f t="shared" si="16"/>
        <v>0</v>
      </c>
      <c r="I61" s="44">
        <f t="shared" si="16"/>
        <v>176667</v>
      </c>
      <c r="J61" s="19">
        <f t="shared" si="16"/>
        <v>317</v>
      </c>
    </row>
    <row r="62" spans="2:10" ht="15.75">
      <c r="B62" s="11" t="s">
        <v>12</v>
      </c>
      <c r="C62" s="23">
        <f t="shared" si="16"/>
        <v>1014343</v>
      </c>
      <c r="D62" s="23">
        <f t="shared" si="16"/>
        <v>1817</v>
      </c>
      <c r="E62" s="23">
        <f t="shared" si="16"/>
        <v>0</v>
      </c>
      <c r="F62" s="23">
        <f t="shared" si="16"/>
        <v>0</v>
      </c>
      <c r="G62" s="23">
        <f t="shared" si="16"/>
        <v>0</v>
      </c>
      <c r="H62" s="23">
        <f t="shared" si="16"/>
        <v>0</v>
      </c>
      <c r="I62" s="41">
        <f t="shared" si="16"/>
        <v>1014343</v>
      </c>
      <c r="J62" s="23">
        <f t="shared" si="16"/>
        <v>1817</v>
      </c>
    </row>
    <row r="63" spans="2:10" ht="15.75">
      <c r="B63" s="11" t="s">
        <v>13</v>
      </c>
      <c r="C63" s="23">
        <f t="shared" si="16"/>
        <v>0</v>
      </c>
      <c r="D63" s="23">
        <f t="shared" si="16"/>
        <v>0</v>
      </c>
      <c r="E63" s="23">
        <f t="shared" si="16"/>
        <v>0</v>
      </c>
      <c r="F63" s="23">
        <f t="shared" si="16"/>
        <v>0</v>
      </c>
      <c r="G63" s="23">
        <f t="shared" si="16"/>
        <v>0</v>
      </c>
      <c r="H63" s="23">
        <f t="shared" si="16"/>
        <v>0</v>
      </c>
      <c r="I63" s="41">
        <f t="shared" si="16"/>
        <v>0</v>
      </c>
      <c r="J63" s="23">
        <f t="shared" si="16"/>
        <v>0</v>
      </c>
    </row>
    <row r="64" spans="2:10" ht="15">
      <c r="B64" s="17" t="s">
        <v>10</v>
      </c>
      <c r="C64" s="19">
        <f t="shared" si="16"/>
        <v>528291</v>
      </c>
      <c r="D64" s="19">
        <f t="shared" si="16"/>
        <v>947</v>
      </c>
      <c r="E64" s="19">
        <f t="shared" si="16"/>
        <v>0</v>
      </c>
      <c r="F64" s="19">
        <f t="shared" si="16"/>
        <v>0</v>
      </c>
      <c r="G64" s="19">
        <f t="shared" si="16"/>
        <v>0</v>
      </c>
      <c r="H64" s="19">
        <f t="shared" si="16"/>
        <v>0</v>
      </c>
      <c r="I64" s="44">
        <f t="shared" si="16"/>
        <v>531121</v>
      </c>
      <c r="J64" s="19">
        <f t="shared" si="16"/>
        <v>952</v>
      </c>
    </row>
    <row r="65" spans="2:10" ht="15">
      <c r="B65" s="17" t="s">
        <v>11</v>
      </c>
      <c r="C65" s="19">
        <f t="shared" si="16"/>
        <v>367517</v>
      </c>
      <c r="D65" s="19">
        <f t="shared" si="16"/>
        <v>659</v>
      </c>
      <c r="E65" s="19">
        <f t="shared" si="16"/>
        <v>0</v>
      </c>
      <c r="F65" s="19">
        <f t="shared" si="16"/>
        <v>0</v>
      </c>
      <c r="G65" s="19">
        <f t="shared" si="16"/>
        <v>0</v>
      </c>
      <c r="H65" s="19">
        <f t="shared" si="16"/>
        <v>0</v>
      </c>
      <c r="I65" s="44">
        <f t="shared" si="16"/>
        <v>483222</v>
      </c>
      <c r="J65" s="19">
        <f t="shared" si="16"/>
        <v>865</v>
      </c>
    </row>
    <row r="66" spans="2:10" ht="30">
      <c r="B66" s="26" t="s">
        <v>39</v>
      </c>
      <c r="C66" s="27">
        <f t="shared" si="16"/>
        <v>741201</v>
      </c>
      <c r="D66" s="27">
        <f t="shared" si="16"/>
        <v>1328</v>
      </c>
      <c r="E66" s="27">
        <f t="shared" si="16"/>
        <v>0</v>
      </c>
      <c r="F66" s="27">
        <f t="shared" si="16"/>
        <v>0</v>
      </c>
      <c r="G66" s="27">
        <f t="shared" si="16"/>
        <v>0</v>
      </c>
      <c r="H66" s="27">
        <f t="shared" si="16"/>
        <v>0</v>
      </c>
      <c r="I66" s="28">
        <f t="shared" si="16"/>
        <v>741201</v>
      </c>
      <c r="J66" s="27">
        <f t="shared" si="16"/>
        <v>1328</v>
      </c>
    </row>
    <row r="67" spans="1:10" ht="15">
      <c r="A67" s="7"/>
      <c r="B67" s="29" t="s">
        <v>10</v>
      </c>
      <c r="C67" s="30">
        <f t="shared" si="16"/>
        <v>446885</v>
      </c>
      <c r="D67" s="30">
        <f t="shared" si="16"/>
        <v>801</v>
      </c>
      <c r="E67" s="30">
        <f t="shared" si="16"/>
        <v>0</v>
      </c>
      <c r="F67" s="30">
        <f t="shared" si="16"/>
        <v>0</v>
      </c>
      <c r="G67" s="30">
        <f t="shared" si="16"/>
        <v>0</v>
      </c>
      <c r="H67" s="30">
        <f t="shared" si="16"/>
        <v>0</v>
      </c>
      <c r="I67" s="45">
        <f t="shared" si="16"/>
        <v>446885</v>
      </c>
      <c r="J67" s="30">
        <f t="shared" si="16"/>
        <v>801</v>
      </c>
    </row>
    <row r="68" spans="1:10" ht="15">
      <c r="A68" s="7"/>
      <c r="B68" s="29" t="s">
        <v>11</v>
      </c>
      <c r="C68" s="30">
        <f t="shared" si="16"/>
        <v>294316</v>
      </c>
      <c r="D68" s="30">
        <f t="shared" si="16"/>
        <v>527</v>
      </c>
      <c r="E68" s="30">
        <f t="shared" si="16"/>
        <v>0</v>
      </c>
      <c r="F68" s="30">
        <f t="shared" si="16"/>
        <v>0</v>
      </c>
      <c r="G68" s="30">
        <f t="shared" si="16"/>
        <v>0</v>
      </c>
      <c r="H68" s="30">
        <f t="shared" si="16"/>
        <v>0</v>
      </c>
      <c r="I68" s="45">
        <f t="shared" si="16"/>
        <v>294316</v>
      </c>
      <c r="J68" s="30">
        <f t="shared" si="16"/>
        <v>527</v>
      </c>
    </row>
    <row r="69" spans="1:10" ht="60">
      <c r="A69" s="37"/>
      <c r="B69" s="26" t="s">
        <v>40</v>
      </c>
      <c r="C69" s="27">
        <f t="shared" si="16"/>
        <v>148059</v>
      </c>
      <c r="D69" s="27">
        <f t="shared" si="16"/>
        <v>265</v>
      </c>
      <c r="E69" s="27">
        <f t="shared" si="16"/>
        <v>0</v>
      </c>
      <c r="F69" s="27">
        <f t="shared" si="16"/>
        <v>0</v>
      </c>
      <c r="G69" s="27">
        <f t="shared" si="16"/>
        <v>0</v>
      </c>
      <c r="H69" s="27">
        <f t="shared" si="16"/>
        <v>0</v>
      </c>
      <c r="I69" s="28">
        <f t="shared" si="16"/>
        <v>148059</v>
      </c>
      <c r="J69" s="27">
        <f t="shared" si="16"/>
        <v>265</v>
      </c>
    </row>
    <row r="70" spans="2:10" ht="15">
      <c r="B70" s="29" t="s">
        <v>10</v>
      </c>
      <c r="C70" s="30">
        <f t="shared" si="16"/>
        <v>81406</v>
      </c>
      <c r="D70" s="30">
        <f t="shared" si="16"/>
        <v>146</v>
      </c>
      <c r="E70" s="30">
        <f t="shared" si="16"/>
        <v>0</v>
      </c>
      <c r="F70" s="30">
        <f t="shared" si="16"/>
        <v>0</v>
      </c>
      <c r="G70" s="30">
        <f t="shared" si="16"/>
        <v>0</v>
      </c>
      <c r="H70" s="30">
        <f t="shared" si="16"/>
        <v>0</v>
      </c>
      <c r="I70" s="45">
        <f t="shared" si="16"/>
        <v>81406</v>
      </c>
      <c r="J70" s="30">
        <f t="shared" si="16"/>
        <v>146</v>
      </c>
    </row>
    <row r="71" spans="2:10" ht="15">
      <c r="B71" s="29" t="s">
        <v>11</v>
      </c>
      <c r="C71" s="30">
        <f t="shared" si="16"/>
        <v>66653</v>
      </c>
      <c r="D71" s="30">
        <f t="shared" si="16"/>
        <v>119</v>
      </c>
      <c r="E71" s="30">
        <f t="shared" si="16"/>
        <v>0</v>
      </c>
      <c r="F71" s="30">
        <f t="shared" si="16"/>
        <v>0</v>
      </c>
      <c r="G71" s="30">
        <f t="shared" si="16"/>
        <v>0</v>
      </c>
      <c r="H71" s="30">
        <f t="shared" si="16"/>
        <v>0</v>
      </c>
      <c r="I71" s="45">
        <f t="shared" si="16"/>
        <v>66653</v>
      </c>
      <c r="J71" s="30">
        <f t="shared" si="16"/>
        <v>119</v>
      </c>
    </row>
    <row r="72" spans="2:10" ht="30">
      <c r="B72" s="26" t="s">
        <v>38</v>
      </c>
      <c r="C72" s="27">
        <f t="shared" si="16"/>
        <v>125083</v>
      </c>
      <c r="D72" s="27">
        <f t="shared" si="16"/>
        <v>224</v>
      </c>
      <c r="E72" s="27">
        <f t="shared" si="16"/>
        <v>0</v>
      </c>
      <c r="F72" s="27">
        <f t="shared" si="16"/>
        <v>0</v>
      </c>
      <c r="G72" s="27">
        <f t="shared" si="16"/>
        <v>0</v>
      </c>
      <c r="H72" s="27">
        <f t="shared" si="16"/>
        <v>0</v>
      </c>
      <c r="I72" s="28">
        <f t="shared" si="16"/>
        <v>125083</v>
      </c>
      <c r="J72" s="27">
        <f t="shared" si="16"/>
        <v>224</v>
      </c>
    </row>
    <row r="73" spans="2:10" ht="15">
      <c r="B73" s="29" t="s">
        <v>10</v>
      </c>
      <c r="C73" s="30">
        <f t="shared" si="16"/>
        <v>2830</v>
      </c>
      <c r="D73" s="30">
        <f t="shared" si="16"/>
        <v>5</v>
      </c>
      <c r="E73" s="30">
        <f t="shared" si="16"/>
        <v>0</v>
      </c>
      <c r="F73" s="30">
        <f t="shared" si="16"/>
        <v>0</v>
      </c>
      <c r="G73" s="30">
        <f t="shared" si="16"/>
        <v>0</v>
      </c>
      <c r="H73" s="30">
        <f t="shared" si="16"/>
        <v>0</v>
      </c>
      <c r="I73" s="45">
        <f t="shared" si="16"/>
        <v>2830</v>
      </c>
      <c r="J73" s="30">
        <f t="shared" si="16"/>
        <v>5</v>
      </c>
    </row>
    <row r="74" spans="2:10" ht="15">
      <c r="B74" s="29" t="s">
        <v>11</v>
      </c>
      <c r="C74" s="27">
        <f t="shared" si="16"/>
        <v>122253</v>
      </c>
      <c r="D74" s="27">
        <f t="shared" si="16"/>
        <v>219</v>
      </c>
      <c r="E74" s="27">
        <f t="shared" si="16"/>
        <v>0</v>
      </c>
      <c r="F74" s="27">
        <f t="shared" si="16"/>
        <v>0</v>
      </c>
      <c r="G74" s="27">
        <f t="shared" si="16"/>
        <v>0</v>
      </c>
      <c r="H74" s="27">
        <f t="shared" si="16"/>
        <v>0</v>
      </c>
      <c r="I74" s="28">
        <f t="shared" si="16"/>
        <v>122253</v>
      </c>
      <c r="J74" s="27">
        <f t="shared" si="16"/>
        <v>219</v>
      </c>
    </row>
    <row r="75" spans="2:10" ht="15.75">
      <c r="B75" s="11" t="s">
        <v>17</v>
      </c>
      <c r="C75" s="21">
        <f>C29+C52</f>
        <v>2110637</v>
      </c>
      <c r="D75" s="21">
        <f t="shared" si="16"/>
        <v>3782</v>
      </c>
      <c r="E75" s="21">
        <f t="shared" si="16"/>
        <v>4985</v>
      </c>
      <c r="F75" s="21">
        <f t="shared" si="16"/>
        <v>9</v>
      </c>
      <c r="G75" s="21">
        <f t="shared" si="16"/>
        <v>0</v>
      </c>
      <c r="H75" s="21">
        <f t="shared" si="16"/>
        <v>0</v>
      </c>
      <c r="I75" s="22">
        <f t="shared" si="16"/>
        <v>2115622</v>
      </c>
      <c r="J75" s="21">
        <f t="shared" si="16"/>
        <v>3791</v>
      </c>
    </row>
    <row r="76" spans="2:10" ht="15.75">
      <c r="B76" s="11" t="s">
        <v>26</v>
      </c>
      <c r="C76" s="21">
        <f>C31+C54</f>
        <v>2110637</v>
      </c>
      <c r="D76" s="21">
        <f aca="true" t="shared" si="17" ref="D76:J77">D31+D54</f>
        <v>3782</v>
      </c>
      <c r="E76" s="21">
        <f t="shared" si="17"/>
        <v>4985</v>
      </c>
      <c r="F76" s="21">
        <f t="shared" si="17"/>
        <v>9</v>
      </c>
      <c r="G76" s="21">
        <f t="shared" si="17"/>
        <v>0</v>
      </c>
      <c r="H76" s="21">
        <f t="shared" si="17"/>
        <v>0</v>
      </c>
      <c r="I76" s="22">
        <f t="shared" si="17"/>
        <v>2115622</v>
      </c>
      <c r="J76" s="21">
        <f t="shared" si="17"/>
        <v>3791</v>
      </c>
    </row>
    <row r="77" spans="2:10" ht="31.5">
      <c r="B77" s="34" t="s">
        <v>27</v>
      </c>
      <c r="C77" s="23">
        <f>C32+C55</f>
        <v>0</v>
      </c>
      <c r="D77" s="23">
        <f t="shared" si="17"/>
        <v>0</v>
      </c>
      <c r="E77" s="23">
        <f t="shared" si="17"/>
        <v>0</v>
      </c>
      <c r="F77" s="23">
        <f t="shared" si="17"/>
        <v>0</v>
      </c>
      <c r="G77" s="23">
        <f t="shared" si="17"/>
        <v>0</v>
      </c>
      <c r="H77" s="23">
        <f t="shared" si="17"/>
        <v>0</v>
      </c>
      <c r="I77" s="41">
        <f t="shared" si="17"/>
        <v>0</v>
      </c>
      <c r="J77" s="23">
        <f t="shared" si="17"/>
        <v>0</v>
      </c>
    </row>
    <row r="80" spans="2:9" ht="15">
      <c r="B80" s="7"/>
      <c r="C80" s="7"/>
      <c r="D80" s="7"/>
      <c r="E80" s="7"/>
      <c r="F80" s="7"/>
      <c r="G80" s="7"/>
      <c r="H80" s="7"/>
      <c r="I80" s="7"/>
    </row>
    <row r="84" spans="2:9" ht="15">
      <c r="B84" s="38" t="s">
        <v>28</v>
      </c>
      <c r="I84" s="1" t="s">
        <v>29</v>
      </c>
    </row>
    <row r="89" ht="15">
      <c r="B89" s="38"/>
    </row>
    <row r="90" ht="15">
      <c r="B90" s="38"/>
    </row>
  </sheetData>
  <sheetProtection selectLockedCells="1" selectUnlockedCells="1"/>
  <mergeCells count="6">
    <mergeCell ref="B4:J4"/>
    <mergeCell ref="B8:B9"/>
    <mergeCell ref="C8:D8"/>
    <mergeCell ref="E8:F8"/>
    <mergeCell ref="G8:H8"/>
    <mergeCell ref="I8:J8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&amp;C&amp;"Arial,Обычный"&amp;A</oddHeader>
    <oddFooter>&amp;C&amp;"Arial,Обычный"Страница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90"/>
  <sheetViews>
    <sheetView zoomScale="70" zoomScaleNormal="70" zoomScaleSheetLayoutView="75" zoomScalePageLayoutView="0" workbookViewId="0" topLeftCell="A1">
      <selection activeCell="A52" sqref="A1:IV16384"/>
    </sheetView>
  </sheetViews>
  <sheetFormatPr defaultColWidth="11.625" defaultRowHeight="12.75"/>
  <cols>
    <col min="1" max="1" width="21.625" style="1" customWidth="1"/>
    <col min="2" max="2" width="66.25390625" style="1" customWidth="1"/>
    <col min="3" max="3" width="30.00390625" style="1" customWidth="1"/>
    <col min="4" max="4" width="23.00390625" style="1" customWidth="1"/>
    <col min="5" max="11" width="20.75390625" style="1" customWidth="1"/>
    <col min="12" max="12" width="15.25390625" style="1" customWidth="1"/>
    <col min="13" max="13" width="11.625" style="1" customWidth="1"/>
    <col min="14" max="14" width="15.875" style="1" customWidth="1"/>
    <col min="15" max="15" width="17.375" style="1" customWidth="1"/>
    <col min="16" max="16" width="15.75390625" style="1" customWidth="1"/>
    <col min="17" max="16384" width="11.625" style="1" customWidth="1"/>
  </cols>
  <sheetData>
    <row r="1" spans="3:4" ht="15">
      <c r="C1" s="2"/>
      <c r="D1" s="2"/>
    </row>
    <row r="2" spans="3:8" ht="15">
      <c r="C2" s="3"/>
      <c r="D2" s="3"/>
      <c r="G2" s="3"/>
      <c r="H2" s="3"/>
    </row>
    <row r="3" spans="3:4" ht="15">
      <c r="C3" s="3"/>
      <c r="D3" s="3"/>
    </row>
    <row r="4" spans="1:10" ht="15.75">
      <c r="A4" s="4"/>
      <c r="B4" s="66" t="s">
        <v>41</v>
      </c>
      <c r="C4" s="66"/>
      <c r="D4" s="66"/>
      <c r="E4" s="66"/>
      <c r="F4" s="66"/>
      <c r="G4" s="66"/>
      <c r="H4" s="66"/>
      <c r="I4" s="66"/>
      <c r="J4" s="66"/>
    </row>
    <row r="5" spans="3:4" ht="15">
      <c r="C5" s="5"/>
      <c r="D5" s="5"/>
    </row>
    <row r="6" spans="5:6" ht="15">
      <c r="E6" s="6"/>
      <c r="F6" s="6"/>
    </row>
    <row r="7" spans="3:4" ht="15">
      <c r="C7" s="7"/>
      <c r="D7" s="7"/>
    </row>
    <row r="8" spans="2:10" s="8" customFormat="1" ht="31.5" customHeight="1">
      <c r="B8" s="67" t="s">
        <v>1</v>
      </c>
      <c r="C8" s="67" t="s">
        <v>2</v>
      </c>
      <c r="D8" s="67"/>
      <c r="E8" s="67" t="s">
        <v>3</v>
      </c>
      <c r="F8" s="67"/>
      <c r="G8" s="67" t="s">
        <v>4</v>
      </c>
      <c r="H8" s="67"/>
      <c r="I8" s="67" t="s">
        <v>5</v>
      </c>
      <c r="J8" s="67"/>
    </row>
    <row r="9" spans="2:10" s="9" customFormat="1" ht="31.5" customHeight="1">
      <c r="B9" s="67"/>
      <c r="C9" s="10" t="s">
        <v>6</v>
      </c>
      <c r="D9" s="10" t="s">
        <v>7</v>
      </c>
      <c r="E9" s="10" t="s">
        <v>6</v>
      </c>
      <c r="F9" s="10" t="s">
        <v>7</v>
      </c>
      <c r="G9" s="10" t="s">
        <v>6</v>
      </c>
      <c r="H9" s="10" t="s">
        <v>7</v>
      </c>
      <c r="I9" s="10" t="s">
        <v>6</v>
      </c>
      <c r="J9" s="10" t="s">
        <v>7</v>
      </c>
    </row>
    <row r="10" spans="2:10" ht="15.75">
      <c r="B10" s="11"/>
      <c r="C10" s="12"/>
      <c r="D10" s="12"/>
      <c r="E10" s="12"/>
      <c r="F10" s="12"/>
      <c r="G10" s="12"/>
      <c r="H10" s="12"/>
      <c r="I10" s="13"/>
      <c r="J10" s="14"/>
    </row>
    <row r="11" spans="2:10" ht="15.75">
      <c r="B11" s="11" t="s">
        <v>8</v>
      </c>
      <c r="C11" s="12"/>
      <c r="D11" s="12"/>
      <c r="E11" s="12"/>
      <c r="F11" s="12"/>
      <c r="G11" s="12"/>
      <c r="H11" s="12"/>
      <c r="I11" s="13"/>
      <c r="J11" s="14"/>
    </row>
    <row r="12" spans="2:10" ht="15.75">
      <c r="B12" s="11"/>
      <c r="C12" s="12"/>
      <c r="D12" s="12"/>
      <c r="E12" s="12"/>
      <c r="F12" s="12"/>
      <c r="G12" s="12"/>
      <c r="H12" s="12"/>
      <c r="I12" s="13"/>
      <c r="J12" s="14"/>
    </row>
    <row r="13" spans="2:10" ht="15.75">
      <c r="B13" s="11" t="s">
        <v>9</v>
      </c>
      <c r="C13" s="15">
        <f aca="true" t="shared" si="0" ref="C13:J13">C14+C15</f>
        <v>971616</v>
      </c>
      <c r="D13" s="15">
        <f t="shared" si="0"/>
        <v>1799</v>
      </c>
      <c r="E13" s="15">
        <f t="shared" si="0"/>
        <v>6379</v>
      </c>
      <c r="F13" s="15">
        <f t="shared" si="0"/>
        <v>12</v>
      </c>
      <c r="G13" s="15">
        <f t="shared" si="0"/>
        <v>0</v>
      </c>
      <c r="H13" s="15">
        <f t="shared" si="0"/>
        <v>0</v>
      </c>
      <c r="I13" s="16">
        <f t="shared" si="0"/>
        <v>977995</v>
      </c>
      <c r="J13" s="15">
        <f t="shared" si="0"/>
        <v>1811</v>
      </c>
    </row>
    <row r="14" spans="2:10" ht="15">
      <c r="B14" s="17" t="s">
        <v>10</v>
      </c>
      <c r="C14" s="18">
        <v>781594</v>
      </c>
      <c r="D14" s="18">
        <f>C14/30/18</f>
        <v>1447</v>
      </c>
      <c r="E14" s="19">
        <v>0</v>
      </c>
      <c r="F14" s="19">
        <f>E14/30/18</f>
        <v>0</v>
      </c>
      <c r="G14" s="19">
        <v>0</v>
      </c>
      <c r="H14" s="19">
        <f>G14/30/18</f>
        <v>0</v>
      </c>
      <c r="I14" s="44">
        <f>C14+E14+G14</f>
        <v>781594</v>
      </c>
      <c r="J14" s="19">
        <f>D14+F14+H14</f>
        <v>1447</v>
      </c>
    </row>
    <row r="15" spans="2:10" ht="15">
      <c r="B15" s="17" t="s">
        <v>11</v>
      </c>
      <c r="C15" s="18">
        <v>190022</v>
      </c>
      <c r="D15" s="18">
        <f>C15/30/18</f>
        <v>352</v>
      </c>
      <c r="E15" s="19">
        <v>6379</v>
      </c>
      <c r="F15" s="19">
        <f>E15/30/18</f>
        <v>12</v>
      </c>
      <c r="G15" s="19">
        <v>0</v>
      </c>
      <c r="H15" s="18">
        <f>G15/30/18</f>
        <v>0</v>
      </c>
      <c r="I15" s="44">
        <f>C15+E15+G15</f>
        <v>196401</v>
      </c>
      <c r="J15" s="19">
        <f>D15+F15+H15</f>
        <v>364</v>
      </c>
    </row>
    <row r="16" spans="2:10" ht="15.75">
      <c r="B16" s="11" t="s">
        <v>12</v>
      </c>
      <c r="C16" s="21">
        <f>C20+C23+C26</f>
        <v>809667</v>
      </c>
      <c r="D16" s="21">
        <f aca="true" t="shared" si="1" ref="D16:J16">D20+D23+D26</f>
        <v>1500</v>
      </c>
      <c r="E16" s="21">
        <f t="shared" si="1"/>
        <v>0</v>
      </c>
      <c r="F16" s="21">
        <f t="shared" si="1"/>
        <v>0</v>
      </c>
      <c r="G16" s="21">
        <f t="shared" si="1"/>
        <v>0</v>
      </c>
      <c r="H16" s="21">
        <f t="shared" si="1"/>
        <v>0</v>
      </c>
      <c r="I16" s="22">
        <f t="shared" si="1"/>
        <v>809667</v>
      </c>
      <c r="J16" s="21">
        <f t="shared" si="1"/>
        <v>1500</v>
      </c>
    </row>
    <row r="17" spans="2:10" ht="15.75">
      <c r="B17" s="11" t="s">
        <v>13</v>
      </c>
      <c r="C17" s="23"/>
      <c r="D17" s="24"/>
      <c r="E17" s="23"/>
      <c r="F17" s="23"/>
      <c r="G17" s="23"/>
      <c r="H17" s="23"/>
      <c r="I17" s="41"/>
      <c r="J17" s="14"/>
    </row>
    <row r="18" spans="2:10" ht="15">
      <c r="B18" s="17" t="s">
        <v>10</v>
      </c>
      <c r="C18" s="18">
        <f>C21+C24</f>
        <v>305934</v>
      </c>
      <c r="D18" s="18">
        <f>C18/30/18</f>
        <v>567</v>
      </c>
      <c r="E18" s="18">
        <f>E21+E24+E27</f>
        <v>0</v>
      </c>
      <c r="F18" s="18">
        <f>E18/30/18</f>
        <v>0</v>
      </c>
      <c r="G18" s="18">
        <f>G21+G24+G27</f>
        <v>0</v>
      </c>
      <c r="H18" s="18">
        <f>G18/30/18</f>
        <v>0</v>
      </c>
      <c r="I18" s="20">
        <f>I21+I24+I27</f>
        <v>308294</v>
      </c>
      <c r="J18" s="18">
        <f>J21+J24+J27</f>
        <v>571</v>
      </c>
    </row>
    <row r="19" spans="2:10" ht="15">
      <c r="B19" s="17" t="s">
        <v>11</v>
      </c>
      <c r="C19" s="18">
        <f>C22+C25</f>
        <v>385250</v>
      </c>
      <c r="D19" s="18">
        <f>C19/30/18</f>
        <v>713</v>
      </c>
      <c r="E19" s="18">
        <f>E22+E25+E28</f>
        <v>0</v>
      </c>
      <c r="F19" s="18">
        <f>E19/30/18</f>
        <v>0</v>
      </c>
      <c r="G19" s="18">
        <f>G22+G25+G28</f>
        <v>0</v>
      </c>
      <c r="H19" s="18">
        <f>G19/30/18</f>
        <v>0</v>
      </c>
      <c r="I19" s="20">
        <f>I22+I25+I28</f>
        <v>501373</v>
      </c>
      <c r="J19" s="18">
        <f>J22+J25+J28</f>
        <v>929</v>
      </c>
    </row>
    <row r="20" spans="2:10" ht="30">
      <c r="B20" s="26" t="s">
        <v>39</v>
      </c>
      <c r="C20" s="27">
        <f>C21+C22</f>
        <v>538313</v>
      </c>
      <c r="D20" s="27">
        <f aca="true" t="shared" si="2" ref="D20:J20">D21+D22</f>
        <v>997</v>
      </c>
      <c r="E20" s="27">
        <f t="shared" si="2"/>
        <v>0</v>
      </c>
      <c r="F20" s="27">
        <f t="shared" si="2"/>
        <v>0</v>
      </c>
      <c r="G20" s="27">
        <f t="shared" si="2"/>
        <v>0</v>
      </c>
      <c r="H20" s="27">
        <f t="shared" si="2"/>
        <v>0</v>
      </c>
      <c r="I20" s="28">
        <f t="shared" si="2"/>
        <v>538313</v>
      </c>
      <c r="J20" s="27">
        <f t="shared" si="2"/>
        <v>997</v>
      </c>
    </row>
    <row r="21" spans="2:10" ht="15">
      <c r="B21" s="29" t="s">
        <v>10</v>
      </c>
      <c r="C21" s="30">
        <v>240319</v>
      </c>
      <c r="D21" s="31">
        <f>C21/30/18</f>
        <v>445</v>
      </c>
      <c r="E21" s="30">
        <v>0</v>
      </c>
      <c r="F21" s="31">
        <f>E21/30/18</f>
        <v>0</v>
      </c>
      <c r="G21" s="30">
        <v>0</v>
      </c>
      <c r="H21" s="31">
        <f>G21/30/18</f>
        <v>0</v>
      </c>
      <c r="I21" s="45">
        <f>C21+E21+G21</f>
        <v>240319</v>
      </c>
      <c r="J21" s="30">
        <f>D21+F21+H21</f>
        <v>445</v>
      </c>
    </row>
    <row r="22" spans="2:10" ht="15">
      <c r="B22" s="29" t="s">
        <v>11</v>
      </c>
      <c r="C22" s="30">
        <v>297994</v>
      </c>
      <c r="D22" s="31">
        <f>C22/30/18</f>
        <v>552</v>
      </c>
      <c r="E22" s="30">
        <v>0</v>
      </c>
      <c r="F22" s="31">
        <f>E22/30/18</f>
        <v>0</v>
      </c>
      <c r="G22" s="30">
        <v>0</v>
      </c>
      <c r="H22" s="31">
        <f>G22/30/18</f>
        <v>0</v>
      </c>
      <c r="I22" s="45">
        <f>C22+E22+G22</f>
        <v>297994</v>
      </c>
      <c r="J22" s="30">
        <f>D22+F22+H22</f>
        <v>552</v>
      </c>
    </row>
    <row r="23" spans="2:10" ht="60">
      <c r="B23" s="26" t="s">
        <v>40</v>
      </c>
      <c r="C23" s="27">
        <f>C24+C25</f>
        <v>152871</v>
      </c>
      <c r="D23" s="27">
        <f aca="true" t="shared" si="3" ref="D23:J23">D24+D25</f>
        <v>284</v>
      </c>
      <c r="E23" s="27">
        <f t="shared" si="3"/>
        <v>0</v>
      </c>
      <c r="F23" s="27">
        <f t="shared" si="3"/>
        <v>0</v>
      </c>
      <c r="G23" s="27">
        <f t="shared" si="3"/>
        <v>0</v>
      </c>
      <c r="H23" s="27">
        <f t="shared" si="3"/>
        <v>0</v>
      </c>
      <c r="I23" s="28">
        <f t="shared" si="3"/>
        <v>152871</v>
      </c>
      <c r="J23" s="27">
        <f t="shared" si="3"/>
        <v>284</v>
      </c>
    </row>
    <row r="24" spans="2:10" ht="15">
      <c r="B24" s="29" t="s">
        <v>10</v>
      </c>
      <c r="C24" s="30">
        <v>65615</v>
      </c>
      <c r="D24" s="31">
        <f>C24/30/18</f>
        <v>122</v>
      </c>
      <c r="E24" s="30">
        <v>0</v>
      </c>
      <c r="F24" s="31">
        <f>E24/30/18</f>
        <v>0</v>
      </c>
      <c r="G24" s="30">
        <v>0</v>
      </c>
      <c r="H24" s="31">
        <f>G24/30/18</f>
        <v>0</v>
      </c>
      <c r="I24" s="45">
        <f>C24+E24+G24</f>
        <v>65615</v>
      </c>
      <c r="J24" s="30">
        <f>D24+F24+H24</f>
        <v>122</v>
      </c>
    </row>
    <row r="25" spans="2:10" ht="15">
      <c r="B25" s="29" t="s">
        <v>11</v>
      </c>
      <c r="C25" s="30">
        <v>87256</v>
      </c>
      <c r="D25" s="31">
        <f>C25/30/18</f>
        <v>162</v>
      </c>
      <c r="E25" s="30">
        <v>0</v>
      </c>
      <c r="F25" s="31">
        <f>E25/30/18</f>
        <v>0</v>
      </c>
      <c r="G25" s="30">
        <v>0</v>
      </c>
      <c r="H25" s="31">
        <f>G25/30/18</f>
        <v>0</v>
      </c>
      <c r="I25" s="45">
        <f>C25+E25+G25</f>
        <v>87256</v>
      </c>
      <c r="J25" s="30">
        <f>D25+F25+H25</f>
        <v>162</v>
      </c>
    </row>
    <row r="26" spans="2:10" ht="30">
      <c r="B26" s="26" t="s">
        <v>38</v>
      </c>
      <c r="C26" s="27">
        <f>C27+C28</f>
        <v>118483</v>
      </c>
      <c r="D26" s="27">
        <f aca="true" t="shared" si="4" ref="D26:J26">D27+D28</f>
        <v>219</v>
      </c>
      <c r="E26" s="27">
        <f t="shared" si="4"/>
        <v>0</v>
      </c>
      <c r="F26" s="27">
        <f t="shared" si="4"/>
        <v>0</v>
      </c>
      <c r="G26" s="27">
        <f t="shared" si="4"/>
        <v>0</v>
      </c>
      <c r="H26" s="27">
        <f t="shared" si="4"/>
        <v>0</v>
      </c>
      <c r="I26" s="28">
        <f t="shared" si="4"/>
        <v>118483</v>
      </c>
      <c r="J26" s="27">
        <f t="shared" si="4"/>
        <v>219</v>
      </c>
    </row>
    <row r="27" spans="2:10" ht="15">
      <c r="B27" s="29" t="s">
        <v>10</v>
      </c>
      <c r="C27" s="30">
        <v>2360</v>
      </c>
      <c r="D27" s="31">
        <f>C27/30/18</f>
        <v>4</v>
      </c>
      <c r="E27" s="30">
        <v>0</v>
      </c>
      <c r="F27" s="31">
        <f>E27/30/18</f>
        <v>0</v>
      </c>
      <c r="G27" s="30">
        <v>0</v>
      </c>
      <c r="H27" s="31">
        <f>G27/30/18</f>
        <v>0</v>
      </c>
      <c r="I27" s="45">
        <f>C27+E27+G27</f>
        <v>2360</v>
      </c>
      <c r="J27" s="30">
        <f>D27+F27+H27</f>
        <v>4</v>
      </c>
    </row>
    <row r="28" spans="2:10" ht="15">
      <c r="B28" s="29" t="s">
        <v>11</v>
      </c>
      <c r="C28" s="30">
        <v>116123</v>
      </c>
      <c r="D28" s="31">
        <f>C28/30/18</f>
        <v>215</v>
      </c>
      <c r="E28" s="30">
        <v>0</v>
      </c>
      <c r="F28" s="31">
        <f>E28/30/18</f>
        <v>0</v>
      </c>
      <c r="G28" s="30">
        <v>0</v>
      </c>
      <c r="H28" s="31">
        <f>G28/30/18</f>
        <v>0</v>
      </c>
      <c r="I28" s="45">
        <f>C28+E28+G28</f>
        <v>116123</v>
      </c>
      <c r="J28" s="30">
        <f>D28+F28+H28</f>
        <v>215</v>
      </c>
    </row>
    <row r="29" spans="2:10" ht="15.75">
      <c r="B29" s="11" t="s">
        <v>17</v>
      </c>
      <c r="C29" s="21">
        <f>C13+C16</f>
        <v>1781283</v>
      </c>
      <c r="D29" s="21">
        <f aca="true" t="shared" si="5" ref="D29:J29">D13+D16</f>
        <v>3299</v>
      </c>
      <c r="E29" s="21">
        <f t="shared" si="5"/>
        <v>6379</v>
      </c>
      <c r="F29" s="21">
        <f t="shared" si="5"/>
        <v>12</v>
      </c>
      <c r="G29" s="21">
        <f t="shared" si="5"/>
        <v>0</v>
      </c>
      <c r="H29" s="21">
        <f t="shared" si="5"/>
        <v>0</v>
      </c>
      <c r="I29" s="22">
        <f t="shared" si="5"/>
        <v>1787662</v>
      </c>
      <c r="J29" s="21">
        <f t="shared" si="5"/>
        <v>3311</v>
      </c>
    </row>
    <row r="30" spans="2:10" ht="15.75">
      <c r="B30" s="12"/>
      <c r="C30" s="23"/>
      <c r="D30" s="24"/>
      <c r="E30" s="23"/>
      <c r="F30" s="24"/>
      <c r="G30" s="23"/>
      <c r="H30" s="24"/>
      <c r="I30" s="41"/>
      <c r="J30" s="14"/>
    </row>
    <row r="31" spans="2:10" ht="15.75">
      <c r="B31" s="11" t="s">
        <v>18</v>
      </c>
      <c r="C31" s="33">
        <f aca="true" t="shared" si="6" ref="C31:H31">C29</f>
        <v>1781283</v>
      </c>
      <c r="D31" s="33">
        <f t="shared" si="6"/>
        <v>3299</v>
      </c>
      <c r="E31" s="33">
        <f t="shared" si="6"/>
        <v>6379</v>
      </c>
      <c r="F31" s="33">
        <f t="shared" si="6"/>
        <v>12</v>
      </c>
      <c r="G31" s="33">
        <f t="shared" si="6"/>
        <v>0</v>
      </c>
      <c r="H31" s="33">
        <f t="shared" si="6"/>
        <v>0</v>
      </c>
      <c r="I31" s="41">
        <f>C31+E31+G31</f>
        <v>1787662</v>
      </c>
      <c r="J31" s="23">
        <f>D31+F31+H31</f>
        <v>3311</v>
      </c>
    </row>
    <row r="32" spans="2:10" ht="31.5">
      <c r="B32" s="34" t="s">
        <v>19</v>
      </c>
      <c r="C32" s="23">
        <v>0</v>
      </c>
      <c r="D32" s="24">
        <f>C32/30/18</f>
        <v>0</v>
      </c>
      <c r="E32" s="23">
        <v>0</v>
      </c>
      <c r="F32" s="24">
        <f>E32/30/18</f>
        <v>0</v>
      </c>
      <c r="G32" s="23">
        <v>0</v>
      </c>
      <c r="H32" s="24">
        <f>G32/30/18</f>
        <v>0</v>
      </c>
      <c r="I32" s="41">
        <v>0</v>
      </c>
      <c r="J32" s="14">
        <v>0</v>
      </c>
    </row>
    <row r="33" spans="2:10" ht="15.75">
      <c r="B33" s="11"/>
      <c r="C33" s="23"/>
      <c r="D33" s="24"/>
      <c r="E33" s="23"/>
      <c r="F33" s="23"/>
      <c r="G33" s="23"/>
      <c r="H33" s="23"/>
      <c r="I33" s="41"/>
      <c r="J33" s="14"/>
    </row>
    <row r="34" spans="2:10" ht="15.75">
      <c r="B34" s="11" t="s">
        <v>36</v>
      </c>
      <c r="C34" s="23"/>
      <c r="D34" s="24"/>
      <c r="E34" s="23"/>
      <c r="F34" s="23"/>
      <c r="G34" s="23"/>
      <c r="H34" s="23"/>
      <c r="I34" s="41"/>
      <c r="J34" s="14"/>
    </row>
    <row r="35" spans="2:10" ht="15.75">
      <c r="B35" s="11"/>
      <c r="C35" s="23"/>
      <c r="D35" s="24"/>
      <c r="E35" s="23"/>
      <c r="F35" s="23"/>
      <c r="G35" s="23"/>
      <c r="H35" s="23"/>
      <c r="I35" s="41"/>
      <c r="J35" s="14"/>
    </row>
    <row r="36" spans="2:10" ht="15.75">
      <c r="B36" s="11" t="s">
        <v>9</v>
      </c>
      <c r="C36" s="21">
        <f>C37+C38</f>
        <v>124878</v>
      </c>
      <c r="D36" s="21">
        <f aca="true" t="shared" si="7" ref="D36:J36">D37+D38</f>
        <v>232</v>
      </c>
      <c r="E36" s="21">
        <f t="shared" si="7"/>
        <v>0</v>
      </c>
      <c r="F36" s="21">
        <f t="shared" si="7"/>
        <v>0</v>
      </c>
      <c r="G36" s="21">
        <f t="shared" si="7"/>
        <v>0</v>
      </c>
      <c r="H36" s="21">
        <f t="shared" si="7"/>
        <v>0</v>
      </c>
      <c r="I36" s="22">
        <f t="shared" si="7"/>
        <v>124878</v>
      </c>
      <c r="J36" s="21">
        <f t="shared" si="7"/>
        <v>232</v>
      </c>
    </row>
    <row r="37" spans="2:10" ht="15">
      <c r="B37" s="17" t="s">
        <v>10</v>
      </c>
      <c r="C37" s="19">
        <v>92699</v>
      </c>
      <c r="D37" s="18">
        <f>C37/30/18</f>
        <v>172</v>
      </c>
      <c r="E37" s="19">
        <v>0</v>
      </c>
      <c r="F37" s="18">
        <f>E37/30/18</f>
        <v>0</v>
      </c>
      <c r="G37" s="19">
        <v>0</v>
      </c>
      <c r="H37" s="18">
        <f>G37/30/18</f>
        <v>0</v>
      </c>
      <c r="I37" s="44">
        <f>C37+E37+G37</f>
        <v>92699</v>
      </c>
      <c r="J37" s="19">
        <f>D37+F37+H37</f>
        <v>172</v>
      </c>
    </row>
    <row r="38" spans="2:10" ht="15">
      <c r="B38" s="17" t="s">
        <v>11</v>
      </c>
      <c r="C38" s="19">
        <v>32179</v>
      </c>
      <c r="D38" s="18">
        <f>C38/30/18</f>
        <v>60</v>
      </c>
      <c r="E38" s="19">
        <v>0</v>
      </c>
      <c r="F38" s="18">
        <f>E38/30/18</f>
        <v>0</v>
      </c>
      <c r="G38" s="19">
        <v>0</v>
      </c>
      <c r="H38" s="18">
        <f>G38/30/18</f>
        <v>0</v>
      </c>
      <c r="I38" s="44">
        <f>C38+E38+G38</f>
        <v>32179</v>
      </c>
      <c r="J38" s="19">
        <f>D38+F38+H38</f>
        <v>60</v>
      </c>
    </row>
    <row r="39" spans="2:10" ht="15.75">
      <c r="B39" s="11" t="s">
        <v>21</v>
      </c>
      <c r="C39" s="21">
        <f>C43+C46+C49</f>
        <v>396039</v>
      </c>
      <c r="D39" s="21">
        <f aca="true" t="shared" si="8" ref="D39:J39">D43+D46+D49</f>
        <v>734</v>
      </c>
      <c r="E39" s="21">
        <f t="shared" si="8"/>
        <v>0</v>
      </c>
      <c r="F39" s="21">
        <f t="shared" si="8"/>
        <v>0</v>
      </c>
      <c r="G39" s="21">
        <f t="shared" si="8"/>
        <v>0</v>
      </c>
      <c r="H39" s="21">
        <f t="shared" si="8"/>
        <v>0</v>
      </c>
      <c r="I39" s="22">
        <f t="shared" si="8"/>
        <v>396039</v>
      </c>
      <c r="J39" s="21">
        <f t="shared" si="8"/>
        <v>734</v>
      </c>
    </row>
    <row r="40" spans="2:10" ht="15.75">
      <c r="B40" s="11" t="s">
        <v>13</v>
      </c>
      <c r="C40" s="23"/>
      <c r="D40" s="24"/>
      <c r="E40" s="23"/>
      <c r="F40" s="23"/>
      <c r="G40" s="23"/>
      <c r="H40" s="23"/>
      <c r="I40" s="41"/>
      <c r="J40" s="14"/>
    </row>
    <row r="41" spans="2:10" ht="15">
      <c r="B41" s="17" t="s">
        <v>10</v>
      </c>
      <c r="C41" s="18">
        <f>C44+C47+C50</f>
        <v>369327</v>
      </c>
      <c r="D41" s="18">
        <f>C41/30/18</f>
        <v>684</v>
      </c>
      <c r="E41" s="18">
        <f aca="true" t="shared" si="9" ref="E41:I42">E44+E47+E50</f>
        <v>0</v>
      </c>
      <c r="F41" s="18">
        <f>E41/30/18</f>
        <v>0</v>
      </c>
      <c r="G41" s="18">
        <f t="shared" si="9"/>
        <v>0</v>
      </c>
      <c r="H41" s="18">
        <f>G41/30/18</f>
        <v>0</v>
      </c>
      <c r="I41" s="20">
        <f t="shared" si="9"/>
        <v>369327</v>
      </c>
      <c r="J41" s="18">
        <f>J44+J47+J50</f>
        <v>684</v>
      </c>
    </row>
    <row r="42" spans="2:10" ht="15">
      <c r="B42" s="17" t="s">
        <v>11</v>
      </c>
      <c r="C42" s="18">
        <f>C45+C48+C51</f>
        <v>26712</v>
      </c>
      <c r="D42" s="18">
        <f>C42/30/18</f>
        <v>49</v>
      </c>
      <c r="E42" s="18">
        <f t="shared" si="9"/>
        <v>0</v>
      </c>
      <c r="F42" s="18">
        <f>E42/30/18</f>
        <v>0</v>
      </c>
      <c r="G42" s="18">
        <f t="shared" si="9"/>
        <v>0</v>
      </c>
      <c r="H42" s="18">
        <f>G42/30/18</f>
        <v>0</v>
      </c>
      <c r="I42" s="20">
        <f t="shared" si="9"/>
        <v>26712</v>
      </c>
      <c r="J42" s="18">
        <f>J45+J48+J51</f>
        <v>50</v>
      </c>
    </row>
    <row r="43" spans="2:10" ht="30.75">
      <c r="B43" s="26" t="s">
        <v>39</v>
      </c>
      <c r="C43" s="23">
        <f>C44+C45</f>
        <v>332579</v>
      </c>
      <c r="D43" s="23">
        <f aca="true" t="shared" si="10" ref="D43:J43">D44+D45</f>
        <v>616</v>
      </c>
      <c r="E43" s="23">
        <f t="shared" si="10"/>
        <v>0</v>
      </c>
      <c r="F43" s="23">
        <f t="shared" si="10"/>
        <v>0</v>
      </c>
      <c r="G43" s="23">
        <f t="shared" si="10"/>
        <v>0</v>
      </c>
      <c r="H43" s="23">
        <f t="shared" si="10"/>
        <v>0</v>
      </c>
      <c r="I43" s="41">
        <f t="shared" si="10"/>
        <v>332579</v>
      </c>
      <c r="J43" s="23">
        <f t="shared" si="10"/>
        <v>616</v>
      </c>
    </row>
    <row r="44" spans="2:10" ht="15">
      <c r="B44" s="29" t="s">
        <v>10</v>
      </c>
      <c r="C44" s="30">
        <v>314365</v>
      </c>
      <c r="D44" s="31">
        <f>C44/30/18</f>
        <v>582</v>
      </c>
      <c r="E44" s="35">
        <v>0</v>
      </c>
      <c r="F44" s="31">
        <f>E44/30/18</f>
        <v>0</v>
      </c>
      <c r="G44" s="30">
        <v>0</v>
      </c>
      <c r="H44" s="31">
        <f>G44/30/18</f>
        <v>0</v>
      </c>
      <c r="I44" s="45">
        <f>C44+E44+G44</f>
        <v>314365</v>
      </c>
      <c r="J44" s="30">
        <f>D44+F44+H44</f>
        <v>582</v>
      </c>
    </row>
    <row r="45" spans="2:10" ht="15">
      <c r="B45" s="29" t="s">
        <v>11</v>
      </c>
      <c r="C45" s="30">
        <v>18214</v>
      </c>
      <c r="D45" s="31">
        <f>C45/30/18</f>
        <v>34</v>
      </c>
      <c r="E45" s="30">
        <v>0</v>
      </c>
      <c r="F45" s="31">
        <f>E45/30/18</f>
        <v>0</v>
      </c>
      <c r="G45" s="30">
        <v>0</v>
      </c>
      <c r="H45" s="31">
        <f>G45/30/18</f>
        <v>0</v>
      </c>
      <c r="I45" s="45">
        <f>C45+E45+G45</f>
        <v>18214</v>
      </c>
      <c r="J45" s="30">
        <f>D45+F45+H45</f>
        <v>34</v>
      </c>
    </row>
    <row r="46" spans="2:10" ht="60.75">
      <c r="B46" s="26" t="s">
        <v>40</v>
      </c>
      <c r="C46" s="23">
        <f>C47+C48</f>
        <v>54962</v>
      </c>
      <c r="D46" s="23">
        <f aca="true" t="shared" si="11" ref="D46:J46">D47+D48</f>
        <v>102</v>
      </c>
      <c r="E46" s="23">
        <f t="shared" si="11"/>
        <v>0</v>
      </c>
      <c r="F46" s="23">
        <f t="shared" si="11"/>
        <v>0</v>
      </c>
      <c r="G46" s="23">
        <f t="shared" si="11"/>
        <v>0</v>
      </c>
      <c r="H46" s="23">
        <f t="shared" si="11"/>
        <v>0</v>
      </c>
      <c r="I46" s="41">
        <f t="shared" si="11"/>
        <v>54962</v>
      </c>
      <c r="J46" s="23">
        <f t="shared" si="11"/>
        <v>102</v>
      </c>
    </row>
    <row r="47" spans="2:10" ht="15">
      <c r="B47" s="29" t="s">
        <v>10</v>
      </c>
      <c r="C47" s="36">
        <v>54962</v>
      </c>
      <c r="D47" s="31">
        <f>C47/30/18</f>
        <v>102</v>
      </c>
      <c r="E47" s="30">
        <v>0</v>
      </c>
      <c r="F47" s="31">
        <f>E47/30/18</f>
        <v>0</v>
      </c>
      <c r="G47" s="30">
        <v>0</v>
      </c>
      <c r="H47" s="31">
        <f>G47/30/18</f>
        <v>0</v>
      </c>
      <c r="I47" s="45">
        <f>C47+E47+G47</f>
        <v>54962</v>
      </c>
      <c r="J47" s="30">
        <f>D47+F47+H47</f>
        <v>102</v>
      </c>
    </row>
    <row r="48" spans="2:10" ht="15">
      <c r="B48" s="29" t="s">
        <v>11</v>
      </c>
      <c r="C48" s="30">
        <v>0</v>
      </c>
      <c r="D48" s="31">
        <f>C48/30/18</f>
        <v>0</v>
      </c>
      <c r="E48" s="30">
        <v>0</v>
      </c>
      <c r="F48" s="31">
        <f>E48/30/18</f>
        <v>0</v>
      </c>
      <c r="G48" s="30">
        <v>0</v>
      </c>
      <c r="H48" s="31">
        <f>G48/30/18</f>
        <v>0</v>
      </c>
      <c r="I48" s="45">
        <f>C48+E48+G48</f>
        <v>0</v>
      </c>
      <c r="J48" s="30">
        <f>D48+F48+H48</f>
        <v>0</v>
      </c>
    </row>
    <row r="49" spans="2:10" ht="30">
      <c r="B49" s="26" t="s">
        <v>38</v>
      </c>
      <c r="C49" s="27">
        <f>C50+C51</f>
        <v>8498</v>
      </c>
      <c r="D49" s="27">
        <f aca="true" t="shared" si="12" ref="D49:J49">D50+D51</f>
        <v>16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8">
        <f t="shared" si="12"/>
        <v>8498</v>
      </c>
      <c r="J49" s="27">
        <f t="shared" si="12"/>
        <v>16</v>
      </c>
    </row>
    <row r="50" spans="2:10" ht="15">
      <c r="B50" s="29" t="s">
        <v>10</v>
      </c>
      <c r="C50" s="30">
        <v>0</v>
      </c>
      <c r="D50" s="31">
        <f>C50/30/18</f>
        <v>0</v>
      </c>
      <c r="E50" s="30">
        <v>0</v>
      </c>
      <c r="F50" s="31">
        <f>E50/30/18</f>
        <v>0</v>
      </c>
      <c r="G50" s="30">
        <v>0</v>
      </c>
      <c r="H50" s="31">
        <f>G50/30/18</f>
        <v>0</v>
      </c>
      <c r="I50" s="45">
        <f>C50+E50+G50</f>
        <v>0</v>
      </c>
      <c r="J50" s="30">
        <f>D50+F50+H50</f>
        <v>0</v>
      </c>
    </row>
    <row r="51" spans="2:10" ht="15">
      <c r="B51" s="29" t="s">
        <v>11</v>
      </c>
      <c r="C51" s="30">
        <v>8498</v>
      </c>
      <c r="D51" s="31">
        <f>C51/30/18</f>
        <v>16</v>
      </c>
      <c r="E51" s="30">
        <v>0</v>
      </c>
      <c r="F51" s="31">
        <f>E51/30/18</f>
        <v>0</v>
      </c>
      <c r="G51" s="30">
        <v>0</v>
      </c>
      <c r="H51" s="31">
        <f>G51/30/18</f>
        <v>0</v>
      </c>
      <c r="I51" s="45">
        <f>C51+E51+G51</f>
        <v>8498</v>
      </c>
      <c r="J51" s="30">
        <f>D51+F51+H51</f>
        <v>16</v>
      </c>
    </row>
    <row r="52" spans="2:10" ht="15.75">
      <c r="B52" s="11" t="s">
        <v>17</v>
      </c>
      <c r="C52" s="21">
        <f>C36+C39</f>
        <v>520917</v>
      </c>
      <c r="D52" s="21">
        <f aca="true" t="shared" si="13" ref="D52:J52">D36+D39</f>
        <v>966</v>
      </c>
      <c r="E52" s="21">
        <f t="shared" si="13"/>
        <v>0</v>
      </c>
      <c r="F52" s="21">
        <f t="shared" si="13"/>
        <v>0</v>
      </c>
      <c r="G52" s="21">
        <f t="shared" si="13"/>
        <v>0</v>
      </c>
      <c r="H52" s="21">
        <f t="shared" si="13"/>
        <v>0</v>
      </c>
      <c r="I52" s="22">
        <f t="shared" si="13"/>
        <v>520917</v>
      </c>
      <c r="J52" s="21">
        <f t="shared" si="13"/>
        <v>966</v>
      </c>
    </row>
    <row r="53" spans="2:10" ht="15.75">
      <c r="B53" s="12"/>
      <c r="C53" s="23"/>
      <c r="D53" s="24"/>
      <c r="E53" s="23"/>
      <c r="F53" s="23"/>
      <c r="G53" s="23"/>
      <c r="H53" s="23"/>
      <c r="I53" s="41"/>
      <c r="J53" s="14"/>
    </row>
    <row r="54" spans="2:10" ht="15.75">
      <c r="B54" s="11" t="s">
        <v>22</v>
      </c>
      <c r="C54" s="23">
        <f aca="true" t="shared" si="14" ref="C54:H54">C52</f>
        <v>520917</v>
      </c>
      <c r="D54" s="23">
        <f t="shared" si="14"/>
        <v>966</v>
      </c>
      <c r="E54" s="23">
        <f t="shared" si="14"/>
        <v>0</v>
      </c>
      <c r="F54" s="23">
        <f t="shared" si="14"/>
        <v>0</v>
      </c>
      <c r="G54" s="23">
        <f t="shared" si="14"/>
        <v>0</v>
      </c>
      <c r="H54" s="23">
        <f t="shared" si="14"/>
        <v>0</v>
      </c>
      <c r="I54" s="41">
        <f>C54+E54+G54</f>
        <v>520917</v>
      </c>
      <c r="J54" s="23">
        <f>D54+F54+H54</f>
        <v>966</v>
      </c>
    </row>
    <row r="55" spans="2:10" ht="31.5">
      <c r="B55" s="34" t="s">
        <v>23</v>
      </c>
      <c r="C55" s="23">
        <v>0</v>
      </c>
      <c r="D55" s="24">
        <f>C55/30/18</f>
        <v>0</v>
      </c>
      <c r="E55" s="23">
        <v>0</v>
      </c>
      <c r="F55" s="24">
        <f>E55/30/18</f>
        <v>0</v>
      </c>
      <c r="G55" s="23">
        <v>0</v>
      </c>
      <c r="H55" s="24">
        <f>G55/30/18</f>
        <v>0</v>
      </c>
      <c r="I55" s="41">
        <f>C55+E55+G55</f>
        <v>0</v>
      </c>
      <c r="J55" s="23">
        <f>D55+F55+H55</f>
        <v>0</v>
      </c>
    </row>
    <row r="56" spans="2:10" ht="15.75">
      <c r="B56" s="11"/>
      <c r="C56" s="23"/>
      <c r="D56" s="23"/>
      <c r="E56" s="23"/>
      <c r="F56" s="24"/>
      <c r="G56" s="23"/>
      <c r="H56" s="24"/>
      <c r="I56" s="41"/>
      <c r="J56" s="14"/>
    </row>
    <row r="57" spans="2:10" ht="15.75">
      <c r="B57" s="11" t="s">
        <v>24</v>
      </c>
      <c r="C57" s="23"/>
      <c r="D57" s="23"/>
      <c r="E57" s="23"/>
      <c r="F57" s="24"/>
      <c r="G57" s="23"/>
      <c r="H57" s="24"/>
      <c r="I57" s="41"/>
      <c r="J57" s="14"/>
    </row>
    <row r="58" spans="2:10" ht="15.75">
      <c r="B58" s="11"/>
      <c r="C58" s="23"/>
      <c r="D58" s="23"/>
      <c r="E58" s="23"/>
      <c r="F58" s="24"/>
      <c r="G58" s="23"/>
      <c r="H58" s="24"/>
      <c r="I58" s="41"/>
      <c r="J58" s="14"/>
    </row>
    <row r="59" spans="2:10" ht="15.75">
      <c r="B59" s="11" t="s">
        <v>25</v>
      </c>
      <c r="C59" s="23">
        <f>C13+C36</f>
        <v>1096494</v>
      </c>
      <c r="D59" s="23">
        <f aca="true" t="shared" si="15" ref="D59:J59">D13+D36</f>
        <v>2031</v>
      </c>
      <c r="E59" s="23">
        <f t="shared" si="15"/>
        <v>6379</v>
      </c>
      <c r="F59" s="23">
        <f t="shared" si="15"/>
        <v>12</v>
      </c>
      <c r="G59" s="23">
        <f t="shared" si="15"/>
        <v>0</v>
      </c>
      <c r="H59" s="23">
        <f t="shared" si="15"/>
        <v>0</v>
      </c>
      <c r="I59" s="41">
        <f t="shared" si="15"/>
        <v>1102873</v>
      </c>
      <c r="J59" s="23">
        <f t="shared" si="15"/>
        <v>2043</v>
      </c>
    </row>
    <row r="60" spans="2:10" ht="15">
      <c r="B60" s="17" t="s">
        <v>10</v>
      </c>
      <c r="C60" s="19">
        <f aca="true" t="shared" si="16" ref="C60:J75">C14+C37</f>
        <v>874293</v>
      </c>
      <c r="D60" s="19">
        <f t="shared" si="16"/>
        <v>1619</v>
      </c>
      <c r="E60" s="19">
        <f t="shared" si="16"/>
        <v>0</v>
      </c>
      <c r="F60" s="19">
        <f t="shared" si="16"/>
        <v>0</v>
      </c>
      <c r="G60" s="19">
        <f t="shared" si="16"/>
        <v>0</v>
      </c>
      <c r="H60" s="19">
        <f t="shared" si="16"/>
        <v>0</v>
      </c>
      <c r="I60" s="44">
        <f t="shared" si="16"/>
        <v>874293</v>
      </c>
      <c r="J60" s="19">
        <f t="shared" si="16"/>
        <v>1619</v>
      </c>
    </row>
    <row r="61" spans="2:10" ht="15">
      <c r="B61" s="17" t="s">
        <v>11</v>
      </c>
      <c r="C61" s="19">
        <f t="shared" si="16"/>
        <v>222201</v>
      </c>
      <c r="D61" s="19">
        <f t="shared" si="16"/>
        <v>412</v>
      </c>
      <c r="E61" s="19">
        <f t="shared" si="16"/>
        <v>6379</v>
      </c>
      <c r="F61" s="19">
        <f t="shared" si="16"/>
        <v>12</v>
      </c>
      <c r="G61" s="19">
        <f t="shared" si="16"/>
        <v>0</v>
      </c>
      <c r="H61" s="19">
        <f t="shared" si="16"/>
        <v>0</v>
      </c>
      <c r="I61" s="44">
        <f t="shared" si="16"/>
        <v>228580</v>
      </c>
      <c r="J61" s="19">
        <f t="shared" si="16"/>
        <v>424</v>
      </c>
    </row>
    <row r="62" spans="2:10" ht="15.75">
      <c r="B62" s="11" t="s">
        <v>12</v>
      </c>
      <c r="C62" s="23">
        <f t="shared" si="16"/>
        <v>1205706</v>
      </c>
      <c r="D62" s="23">
        <f t="shared" si="16"/>
        <v>2234</v>
      </c>
      <c r="E62" s="23">
        <f t="shared" si="16"/>
        <v>0</v>
      </c>
      <c r="F62" s="23">
        <f t="shared" si="16"/>
        <v>0</v>
      </c>
      <c r="G62" s="23">
        <f t="shared" si="16"/>
        <v>0</v>
      </c>
      <c r="H62" s="23">
        <f t="shared" si="16"/>
        <v>0</v>
      </c>
      <c r="I62" s="41">
        <f t="shared" si="16"/>
        <v>1205706</v>
      </c>
      <c r="J62" s="23">
        <f t="shared" si="16"/>
        <v>2234</v>
      </c>
    </row>
    <row r="63" spans="2:10" ht="15.75">
      <c r="B63" s="11" t="s">
        <v>13</v>
      </c>
      <c r="C63" s="23">
        <f t="shared" si="16"/>
        <v>0</v>
      </c>
      <c r="D63" s="23">
        <f t="shared" si="16"/>
        <v>0</v>
      </c>
      <c r="E63" s="23">
        <f t="shared" si="16"/>
        <v>0</v>
      </c>
      <c r="F63" s="23">
        <f t="shared" si="16"/>
        <v>0</v>
      </c>
      <c r="G63" s="23">
        <f t="shared" si="16"/>
        <v>0</v>
      </c>
      <c r="H63" s="23">
        <f t="shared" si="16"/>
        <v>0</v>
      </c>
      <c r="I63" s="41">
        <f t="shared" si="16"/>
        <v>0</v>
      </c>
      <c r="J63" s="23">
        <f t="shared" si="16"/>
        <v>0</v>
      </c>
    </row>
    <row r="64" spans="2:10" ht="15">
      <c r="B64" s="17" t="s">
        <v>10</v>
      </c>
      <c r="C64" s="19">
        <f t="shared" si="16"/>
        <v>675261</v>
      </c>
      <c r="D64" s="19">
        <f t="shared" si="16"/>
        <v>1251</v>
      </c>
      <c r="E64" s="19">
        <f t="shared" si="16"/>
        <v>0</v>
      </c>
      <c r="F64" s="19">
        <f t="shared" si="16"/>
        <v>0</v>
      </c>
      <c r="G64" s="19">
        <f t="shared" si="16"/>
        <v>0</v>
      </c>
      <c r="H64" s="19">
        <f t="shared" si="16"/>
        <v>0</v>
      </c>
      <c r="I64" s="44">
        <f t="shared" si="16"/>
        <v>677621</v>
      </c>
      <c r="J64" s="19">
        <f t="shared" si="16"/>
        <v>1255</v>
      </c>
    </row>
    <row r="65" spans="2:10" ht="15">
      <c r="B65" s="17" t="s">
        <v>11</v>
      </c>
      <c r="C65" s="19">
        <f t="shared" si="16"/>
        <v>411962</v>
      </c>
      <c r="D65" s="19">
        <f t="shared" si="16"/>
        <v>762</v>
      </c>
      <c r="E65" s="19">
        <f t="shared" si="16"/>
        <v>0</v>
      </c>
      <c r="F65" s="19">
        <f t="shared" si="16"/>
        <v>0</v>
      </c>
      <c r="G65" s="19">
        <f t="shared" si="16"/>
        <v>0</v>
      </c>
      <c r="H65" s="19">
        <f t="shared" si="16"/>
        <v>0</v>
      </c>
      <c r="I65" s="44">
        <f t="shared" si="16"/>
        <v>528085</v>
      </c>
      <c r="J65" s="19">
        <f t="shared" si="16"/>
        <v>979</v>
      </c>
    </row>
    <row r="66" spans="2:10" ht="30">
      <c r="B66" s="26" t="s">
        <v>39</v>
      </c>
      <c r="C66" s="27">
        <f t="shared" si="16"/>
        <v>870892</v>
      </c>
      <c r="D66" s="27">
        <f t="shared" si="16"/>
        <v>1613</v>
      </c>
      <c r="E66" s="27">
        <f t="shared" si="16"/>
        <v>0</v>
      </c>
      <c r="F66" s="27">
        <f t="shared" si="16"/>
        <v>0</v>
      </c>
      <c r="G66" s="27">
        <f t="shared" si="16"/>
        <v>0</v>
      </c>
      <c r="H66" s="27">
        <f t="shared" si="16"/>
        <v>0</v>
      </c>
      <c r="I66" s="28">
        <f t="shared" si="16"/>
        <v>870892</v>
      </c>
      <c r="J66" s="27">
        <f t="shared" si="16"/>
        <v>1613</v>
      </c>
    </row>
    <row r="67" spans="1:10" ht="15">
      <c r="A67" s="7"/>
      <c r="B67" s="29" t="s">
        <v>10</v>
      </c>
      <c r="C67" s="30">
        <f t="shared" si="16"/>
        <v>554684</v>
      </c>
      <c r="D67" s="30">
        <f t="shared" si="16"/>
        <v>1027</v>
      </c>
      <c r="E67" s="30">
        <f t="shared" si="16"/>
        <v>0</v>
      </c>
      <c r="F67" s="30">
        <f t="shared" si="16"/>
        <v>0</v>
      </c>
      <c r="G67" s="30">
        <f t="shared" si="16"/>
        <v>0</v>
      </c>
      <c r="H67" s="30">
        <f t="shared" si="16"/>
        <v>0</v>
      </c>
      <c r="I67" s="45">
        <f t="shared" si="16"/>
        <v>554684</v>
      </c>
      <c r="J67" s="30">
        <f t="shared" si="16"/>
        <v>1027</v>
      </c>
    </row>
    <row r="68" spans="1:10" ht="15">
      <c r="A68" s="7"/>
      <c r="B68" s="29" t="s">
        <v>11</v>
      </c>
      <c r="C68" s="30">
        <f t="shared" si="16"/>
        <v>316208</v>
      </c>
      <c r="D68" s="30">
        <f t="shared" si="16"/>
        <v>586</v>
      </c>
      <c r="E68" s="30">
        <f t="shared" si="16"/>
        <v>0</v>
      </c>
      <c r="F68" s="30">
        <f t="shared" si="16"/>
        <v>0</v>
      </c>
      <c r="G68" s="30">
        <f t="shared" si="16"/>
        <v>0</v>
      </c>
      <c r="H68" s="30">
        <f t="shared" si="16"/>
        <v>0</v>
      </c>
      <c r="I68" s="45">
        <f t="shared" si="16"/>
        <v>316208</v>
      </c>
      <c r="J68" s="30">
        <f t="shared" si="16"/>
        <v>586</v>
      </c>
    </row>
    <row r="69" spans="1:10" ht="60">
      <c r="A69" s="37"/>
      <c r="B69" s="26" t="s">
        <v>40</v>
      </c>
      <c r="C69" s="27">
        <f t="shared" si="16"/>
        <v>207833</v>
      </c>
      <c r="D69" s="27">
        <f t="shared" si="16"/>
        <v>386</v>
      </c>
      <c r="E69" s="27">
        <f t="shared" si="16"/>
        <v>0</v>
      </c>
      <c r="F69" s="27">
        <f t="shared" si="16"/>
        <v>0</v>
      </c>
      <c r="G69" s="27">
        <f t="shared" si="16"/>
        <v>0</v>
      </c>
      <c r="H69" s="27">
        <f t="shared" si="16"/>
        <v>0</v>
      </c>
      <c r="I69" s="28">
        <f t="shared" si="16"/>
        <v>207833</v>
      </c>
      <c r="J69" s="27">
        <f t="shared" si="16"/>
        <v>386</v>
      </c>
    </row>
    <row r="70" spans="2:10" ht="15">
      <c r="B70" s="29" t="s">
        <v>10</v>
      </c>
      <c r="C70" s="30">
        <f t="shared" si="16"/>
        <v>120577</v>
      </c>
      <c r="D70" s="30">
        <f t="shared" si="16"/>
        <v>224</v>
      </c>
      <c r="E70" s="30">
        <f t="shared" si="16"/>
        <v>0</v>
      </c>
      <c r="F70" s="30">
        <f t="shared" si="16"/>
        <v>0</v>
      </c>
      <c r="G70" s="30">
        <f t="shared" si="16"/>
        <v>0</v>
      </c>
      <c r="H70" s="30">
        <f t="shared" si="16"/>
        <v>0</v>
      </c>
      <c r="I70" s="45">
        <f t="shared" si="16"/>
        <v>120577</v>
      </c>
      <c r="J70" s="30">
        <f t="shared" si="16"/>
        <v>224</v>
      </c>
    </row>
    <row r="71" spans="2:10" ht="15">
      <c r="B71" s="29" t="s">
        <v>11</v>
      </c>
      <c r="C71" s="30">
        <f t="shared" si="16"/>
        <v>87256</v>
      </c>
      <c r="D71" s="30">
        <f t="shared" si="16"/>
        <v>162</v>
      </c>
      <c r="E71" s="30">
        <f t="shared" si="16"/>
        <v>0</v>
      </c>
      <c r="F71" s="30">
        <f t="shared" si="16"/>
        <v>0</v>
      </c>
      <c r="G71" s="30">
        <f t="shared" si="16"/>
        <v>0</v>
      </c>
      <c r="H71" s="30">
        <f t="shared" si="16"/>
        <v>0</v>
      </c>
      <c r="I71" s="45">
        <f t="shared" si="16"/>
        <v>87256</v>
      </c>
      <c r="J71" s="30">
        <f t="shared" si="16"/>
        <v>162</v>
      </c>
    </row>
    <row r="72" spans="2:10" ht="30">
      <c r="B72" s="26" t="s">
        <v>38</v>
      </c>
      <c r="C72" s="27">
        <f t="shared" si="16"/>
        <v>126981</v>
      </c>
      <c r="D72" s="27">
        <f t="shared" si="16"/>
        <v>235</v>
      </c>
      <c r="E72" s="27">
        <f t="shared" si="16"/>
        <v>0</v>
      </c>
      <c r="F72" s="27">
        <f t="shared" si="16"/>
        <v>0</v>
      </c>
      <c r="G72" s="27">
        <f t="shared" si="16"/>
        <v>0</v>
      </c>
      <c r="H72" s="27">
        <f t="shared" si="16"/>
        <v>0</v>
      </c>
      <c r="I72" s="28">
        <f t="shared" si="16"/>
        <v>126981</v>
      </c>
      <c r="J72" s="27">
        <f t="shared" si="16"/>
        <v>235</v>
      </c>
    </row>
    <row r="73" spans="2:10" ht="15">
      <c r="B73" s="29" t="s">
        <v>10</v>
      </c>
      <c r="C73" s="30">
        <f t="shared" si="16"/>
        <v>2360</v>
      </c>
      <c r="D73" s="30">
        <f t="shared" si="16"/>
        <v>4</v>
      </c>
      <c r="E73" s="30">
        <f t="shared" si="16"/>
        <v>0</v>
      </c>
      <c r="F73" s="30">
        <f t="shared" si="16"/>
        <v>0</v>
      </c>
      <c r="G73" s="30">
        <f t="shared" si="16"/>
        <v>0</v>
      </c>
      <c r="H73" s="30">
        <f t="shared" si="16"/>
        <v>0</v>
      </c>
      <c r="I73" s="45">
        <f t="shared" si="16"/>
        <v>2360</v>
      </c>
      <c r="J73" s="30">
        <f t="shared" si="16"/>
        <v>4</v>
      </c>
    </row>
    <row r="74" spans="2:10" ht="15">
      <c r="B74" s="29" t="s">
        <v>11</v>
      </c>
      <c r="C74" s="27">
        <f t="shared" si="16"/>
        <v>124621</v>
      </c>
      <c r="D74" s="27">
        <f t="shared" si="16"/>
        <v>231</v>
      </c>
      <c r="E74" s="27">
        <f t="shared" si="16"/>
        <v>0</v>
      </c>
      <c r="F74" s="27">
        <f t="shared" si="16"/>
        <v>0</v>
      </c>
      <c r="G74" s="27">
        <f t="shared" si="16"/>
        <v>0</v>
      </c>
      <c r="H74" s="27">
        <f t="shared" si="16"/>
        <v>0</v>
      </c>
      <c r="I74" s="28">
        <f t="shared" si="16"/>
        <v>124621</v>
      </c>
      <c r="J74" s="27">
        <f t="shared" si="16"/>
        <v>231</v>
      </c>
    </row>
    <row r="75" spans="2:10" ht="15.75">
      <c r="B75" s="11" t="s">
        <v>17</v>
      </c>
      <c r="C75" s="21">
        <f>C29+C52</f>
        <v>2302200</v>
      </c>
      <c r="D75" s="21">
        <f t="shared" si="16"/>
        <v>4265</v>
      </c>
      <c r="E75" s="21">
        <f t="shared" si="16"/>
        <v>6379</v>
      </c>
      <c r="F75" s="21">
        <f t="shared" si="16"/>
        <v>12</v>
      </c>
      <c r="G75" s="21">
        <f t="shared" si="16"/>
        <v>0</v>
      </c>
      <c r="H75" s="21">
        <f t="shared" si="16"/>
        <v>0</v>
      </c>
      <c r="I75" s="22">
        <f t="shared" si="16"/>
        <v>2308579</v>
      </c>
      <c r="J75" s="21">
        <f t="shared" si="16"/>
        <v>4277</v>
      </c>
    </row>
    <row r="76" spans="2:10" ht="15.75">
      <c r="B76" s="11" t="s">
        <v>26</v>
      </c>
      <c r="C76" s="21">
        <f>C31+C54</f>
        <v>2302200</v>
      </c>
      <c r="D76" s="21">
        <f aca="true" t="shared" si="17" ref="D76:J77">D31+D54</f>
        <v>4265</v>
      </c>
      <c r="E76" s="21">
        <f t="shared" si="17"/>
        <v>6379</v>
      </c>
      <c r="F76" s="21">
        <f t="shared" si="17"/>
        <v>12</v>
      </c>
      <c r="G76" s="21">
        <f t="shared" si="17"/>
        <v>0</v>
      </c>
      <c r="H76" s="21">
        <f t="shared" si="17"/>
        <v>0</v>
      </c>
      <c r="I76" s="22">
        <f t="shared" si="17"/>
        <v>2308579</v>
      </c>
      <c r="J76" s="21">
        <f t="shared" si="17"/>
        <v>4277</v>
      </c>
    </row>
    <row r="77" spans="2:10" ht="31.5">
      <c r="B77" s="34" t="s">
        <v>27</v>
      </c>
      <c r="C77" s="23">
        <f>C32+C55</f>
        <v>0</v>
      </c>
      <c r="D77" s="23">
        <f t="shared" si="17"/>
        <v>0</v>
      </c>
      <c r="E77" s="23">
        <f t="shared" si="17"/>
        <v>0</v>
      </c>
      <c r="F77" s="23">
        <f t="shared" si="17"/>
        <v>0</v>
      </c>
      <c r="G77" s="23">
        <f t="shared" si="17"/>
        <v>0</v>
      </c>
      <c r="H77" s="23">
        <f t="shared" si="17"/>
        <v>0</v>
      </c>
      <c r="I77" s="41">
        <f t="shared" si="17"/>
        <v>0</v>
      </c>
      <c r="J77" s="23">
        <f t="shared" si="17"/>
        <v>0</v>
      </c>
    </row>
    <row r="80" spans="2:9" ht="15">
      <c r="B80" s="7"/>
      <c r="C80" s="7"/>
      <c r="D80" s="7"/>
      <c r="E80" s="7"/>
      <c r="F80" s="7"/>
      <c r="G80" s="7"/>
      <c r="H80" s="7"/>
      <c r="I80" s="7"/>
    </row>
    <row r="84" spans="2:9" ht="15">
      <c r="B84" s="38" t="s">
        <v>28</v>
      </c>
      <c r="I84" s="1" t="s">
        <v>29</v>
      </c>
    </row>
    <row r="89" ht="15">
      <c r="B89" s="38"/>
    </row>
    <row r="90" ht="15">
      <c r="B90" s="38"/>
    </row>
  </sheetData>
  <sheetProtection selectLockedCells="1" selectUnlockedCells="1"/>
  <mergeCells count="6">
    <mergeCell ref="B4:J4"/>
    <mergeCell ref="B8:B9"/>
    <mergeCell ref="C8:D8"/>
    <mergeCell ref="E8:F8"/>
    <mergeCell ref="G8:H8"/>
    <mergeCell ref="I8:J8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&amp;C&amp;"Arial,Обычный"&amp;A</oddHeader>
    <oddFooter>&amp;C&amp;"Arial,Обычный"Страница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ods</cp:lastModifiedBy>
  <dcterms:modified xsi:type="dcterms:W3CDTF">2019-02-19T07:19:11Z</dcterms:modified>
  <cp:category/>
  <cp:version/>
  <cp:contentType/>
  <cp:contentStatus/>
</cp:coreProperties>
</file>