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8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1">февраль!$A$1:$C$74</definedName>
    <definedName name="_xlnm.Print_Area" localSheetId="0">январь!$A$1:$C$73</definedName>
  </definedNames>
  <calcPr calcId="124519"/>
</workbook>
</file>

<file path=xl/calcChain.xml><?xml version="1.0" encoding="utf-8"?>
<calcChain xmlns="http://schemas.openxmlformats.org/spreadsheetml/2006/main">
  <c r="C56" i="12"/>
  <c r="B54"/>
  <c r="C30"/>
  <c r="B28"/>
  <c r="B71" i="11"/>
  <c r="B70"/>
  <c r="B69"/>
  <c r="C55"/>
  <c r="B53"/>
  <c r="C29"/>
  <c r="B27"/>
  <c r="B71" i="10"/>
  <c r="C57"/>
  <c r="B55"/>
  <c r="C31"/>
  <c r="B29"/>
  <c r="B71" i="9"/>
  <c r="C57"/>
  <c r="B55"/>
  <c r="C31"/>
  <c r="B29"/>
  <c r="B74" i="8"/>
  <c r="C60"/>
  <c r="B58"/>
  <c r="C33"/>
  <c r="B31"/>
  <c r="B69" i="7"/>
  <c r="B68"/>
  <c r="C33"/>
  <c r="B73"/>
  <c r="C59"/>
  <c r="B57"/>
  <c r="B31"/>
  <c r="B72" i="6"/>
  <c r="C58"/>
  <c r="B56"/>
  <c r="B30"/>
  <c r="B64" i="5"/>
  <c r="C58"/>
  <c r="B72"/>
  <c r="B56"/>
  <c r="B30"/>
  <c r="E70" i="2"/>
  <c r="B72" i="4"/>
  <c r="B56"/>
  <c r="B30"/>
  <c r="B72" i="3"/>
  <c r="A69"/>
  <c r="C58"/>
  <c r="B56"/>
  <c r="B29"/>
  <c r="D75" i="1"/>
  <c r="D74"/>
  <c r="D73"/>
  <c r="D72"/>
  <c r="D68"/>
  <c r="D69" s="1"/>
  <c r="D65"/>
  <c r="D66"/>
  <c r="D67"/>
  <c r="D64"/>
  <c r="D76" i="2"/>
  <c r="D75"/>
  <c r="D74"/>
  <c r="D73"/>
  <c r="D70"/>
  <c r="D66"/>
  <c r="D67"/>
  <c r="D68"/>
  <c r="D69"/>
  <c r="D65"/>
  <c r="A69"/>
  <c r="C58"/>
  <c r="B70" i="12" l="1"/>
  <c r="B72" i="2"/>
  <c r="B71" i="1"/>
  <c r="B56" i="2"/>
  <c r="B29"/>
  <c r="B29" i="1"/>
  <c r="B55"/>
</calcChain>
</file>

<file path=xl/sharedStrings.xml><?xml version="1.0" encoding="utf-8"?>
<sst xmlns="http://schemas.openxmlformats.org/spreadsheetml/2006/main" count="806" uniqueCount="67">
  <si>
    <t xml:space="preserve"> Сельское НН диффер(днев зона)  </t>
  </si>
  <si>
    <t xml:space="preserve"> Сельское НН диффер(ночн зона)  </t>
  </si>
  <si>
    <t>Городское население НН по одностав тар</t>
  </si>
  <si>
    <t xml:space="preserve">Прочие потребители СН2 </t>
  </si>
  <si>
    <t xml:space="preserve">Прочие потребители НН </t>
  </si>
  <si>
    <t>Сельское  население НН по одностав тар</t>
  </si>
  <si>
    <t>Сельское  население НН по одностав тар (услуга по передаче)</t>
  </si>
  <si>
    <t>Плата за передачу по сетям МП г.Саранска "Горсвет"</t>
  </si>
  <si>
    <t>Городское население СН2 по одностав тар</t>
  </si>
  <si>
    <t>Городское население СН2 по одностав тар с э/п (услуга по передаче)</t>
  </si>
  <si>
    <t>Городское население СН2 по одностав тар (услуга по передаче) с газ плит</t>
  </si>
  <si>
    <t>Городское население НН по одностав тар с газ плит</t>
  </si>
  <si>
    <t>Городское население СН2 по одностав тар с э/п</t>
  </si>
  <si>
    <t>Городское население НН по одностав тар с газ плит (услуга по передаче)</t>
  </si>
  <si>
    <t>Объем электроэнергии, кВт*ч</t>
  </si>
  <si>
    <t>Гарантирующий поставщик  электроэнергии - ООО "Электросбытовая компания "Ватт-Электросбыт"</t>
  </si>
  <si>
    <t>ПОКУПКА от ОАО "Мордовская энергосбытовая компания" (ВСЕГО)</t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</si>
  <si>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</si>
  <si>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</si>
  <si>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</si>
  <si>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</si>
  <si>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 xml:space="preserve">Городское (с электроплитами) НН по одноставочн тар </t>
  </si>
  <si>
    <t>Городское (с электроплитами) СН2  по одноставочн тар.</t>
  </si>
  <si>
    <t>Электроснабжение ОДН СН2</t>
  </si>
  <si>
    <t>Электроснабжение ОДН НН</t>
  </si>
  <si>
    <t xml:space="preserve">Население город НН </t>
  </si>
  <si>
    <t xml:space="preserve">Население село НН </t>
  </si>
  <si>
    <t xml:space="preserve"> Сельское население НН по одностав тар</t>
  </si>
  <si>
    <t xml:space="preserve"> Сельское население СН2  по одностав тар</t>
  </si>
  <si>
    <t>Прочие потребители НН  (4 Ценовая категория)</t>
  </si>
  <si>
    <t>Гарантирующий поставщик  электроэнергии - ПАО "Мордовская энергосбытовая компания"</t>
  </si>
  <si>
    <r>
      <t xml:space="preserve">Договор энергоснабжения электроэнергии </t>
    </r>
    <r>
      <rPr>
        <b/>
        <u/>
        <sz val="12"/>
        <color rgb="FFC00000"/>
        <rFont val="Times New Roman"/>
        <family val="1"/>
        <charset val="204"/>
      </rPr>
      <t>№ 411/1/2017 от 19.06.2017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</si>
  <si>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415/1/2017 от 11.05.2017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</si>
  <si>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ПОКУПКА от ПАО "Мордовская энергосбытовая компания" (ВСЕГО)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</si>
  <si>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3287_19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</si>
  <si>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Прочие потребители НН ОДН</t>
  </si>
  <si>
    <t>Прочие потребители СН2  (4 Ценовая категория)</t>
  </si>
  <si>
    <t>Объем покупки электрической энергии (мощности) на розничном рынке в 2021 г.</t>
  </si>
  <si>
    <t>Корректировка за декабрь 2020 г.</t>
  </si>
  <si>
    <t>Объем покупки на розничном рынке электрической энергии (мощности), выработанной на объектах микрогенерации (ВСЕГО)</t>
  </si>
  <si>
    <t>Средневзвешенная цена, руб. без НДС</t>
  </si>
  <si>
    <t>Тариф, руб. без НДС</t>
  </si>
  <si>
    <t>Электроэнергия СН2 прочие потребители (менее 670 кВт)</t>
  </si>
  <si>
    <t>Электроэнергия НН прочие потребители (менее 670 кВт)</t>
  </si>
  <si>
    <t>Прочие потребители ВН (менее 670 кВт)</t>
  </si>
  <si>
    <t>Прочие потребители СН2 (менее 670 кВт)</t>
  </si>
  <si>
    <t>Прочие потребители НН (менее 670 кВт)</t>
  </si>
  <si>
    <t>Прочие потребители СН2  (4 Ценовая категория) (менее 670 кВт)</t>
  </si>
  <si>
    <t>Прочие потребители НН  (4 Ценовая категория) (менее 670 кВт)</t>
  </si>
  <si>
    <t>Сельское население НН по одностав тар</t>
  </si>
  <si>
    <t>Сельское население СН2  по одностав тар</t>
  </si>
  <si>
    <t xml:space="preserve">Сельское НН диффер(днев зона)  </t>
  </si>
  <si>
    <t xml:space="preserve">Сельское НН диффер(ночн зона)  </t>
  </si>
  <si>
    <t>Прочие потребители ВН (до 150)</t>
  </si>
  <si>
    <t>Прочие потребители СН2 (до 670)</t>
  </si>
  <si>
    <t>Прочие потребители НН (до 670)</t>
  </si>
  <si>
    <t>Электроэнергия НН прочие потребители менее 150 кВт</t>
  </si>
  <si>
    <t>Электроэнергия СН2 прочие потребители менее 150 кВт</t>
  </si>
  <si>
    <t>Прочие потребители ВН (до 150) (4 Ценовая категория)</t>
  </si>
  <si>
    <t xml:space="preserve">Приравненные к городскому населению НН по одностав тар с газ плит </t>
  </si>
  <si>
    <t>Приравненные к сельскому населению НН по одностав тар</t>
  </si>
  <si>
    <t xml:space="preserve">Приравненные к городскому населению СН2 по одностав тар с газ плит </t>
  </si>
  <si>
    <t xml:space="preserve">Приравненные к городскому населению СН2 по одностав тар с эл плит </t>
  </si>
  <si>
    <t>Приравненные к городскому населению НН по одностав тар с газ плит (услуга по передаче)</t>
  </si>
  <si>
    <t>Приравненные к сельскому населению НН по одностав тар (услуга по передаче)</t>
  </si>
  <si>
    <t>Приравненные к городскому населению СН2 по одностав тар с газ плит (услуга по передаче)</t>
  </si>
  <si>
    <t>Электроэнергия СН2 прочие потребители от 150 кВт до 670 кВт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</si>
</sst>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7" fillId="0" borderId="1" xfId="0" applyFont="1" applyBorder="1"/>
    <xf numFmtId="0" fontId="1" fillId="0" borderId="0" xfId="0" applyFont="1" applyFill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/>
    <xf numFmtId="2" fontId="11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view="pageBreakPreview" topLeftCell="A10" zoomScale="80" zoomScaleSheetLayoutView="80" workbookViewId="0">
      <selection activeCell="C71" sqref="C71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4" width="13" style="2" bestFit="1" customWidth="1"/>
    <col min="5" max="16384" width="9.140625" style="2"/>
  </cols>
  <sheetData>
    <row r="1" spans="1:4">
      <c r="A1" s="1" t="s">
        <v>37</v>
      </c>
      <c r="B1" s="26"/>
      <c r="C1" s="26"/>
    </row>
    <row r="2" spans="1:4">
      <c r="A2" s="1"/>
      <c r="B2" s="26"/>
      <c r="C2" s="26"/>
    </row>
    <row r="3" spans="1:4" ht="47.25">
      <c r="A3" s="28"/>
      <c r="B3" s="33" t="s">
        <v>14</v>
      </c>
      <c r="C3" s="33" t="s">
        <v>40</v>
      </c>
    </row>
    <row r="4" spans="1:4" ht="31.5">
      <c r="A4" s="32" t="s">
        <v>39</v>
      </c>
      <c r="B4" s="19">
        <v>0</v>
      </c>
      <c r="C4" s="19">
        <v>0</v>
      </c>
    </row>
    <row r="5" spans="1:4">
      <c r="A5" s="1"/>
      <c r="B5" s="26"/>
      <c r="C5" s="26"/>
    </row>
    <row r="6" spans="1:4" s="26" customFormat="1">
      <c r="A6" s="1" t="s">
        <v>30</v>
      </c>
      <c r="B6" s="23"/>
      <c r="C6" s="23"/>
    </row>
    <row r="7" spans="1:4" s="26" customFormat="1">
      <c r="A7" s="1" t="s">
        <v>31</v>
      </c>
      <c r="B7" s="23"/>
      <c r="C7" s="23"/>
    </row>
    <row r="8" spans="1:4">
      <c r="A8" s="22"/>
    </row>
    <row r="9" spans="1:4" s="8" customFormat="1" ht="31.5">
      <c r="A9" s="28"/>
      <c r="B9" s="33" t="s">
        <v>14</v>
      </c>
      <c r="C9" s="33" t="s">
        <v>41</v>
      </c>
    </row>
    <row r="10" spans="1:4" s="10" customFormat="1" ht="31.5">
      <c r="A10" s="32" t="s">
        <v>16</v>
      </c>
      <c r="B10" s="34">
        <v>1273495</v>
      </c>
      <c r="C10" s="19">
        <v>4.91</v>
      </c>
    </row>
    <row r="11" spans="1:4" s="8" customFormat="1">
      <c r="A11" s="13" t="s">
        <v>27</v>
      </c>
      <c r="B11" s="35">
        <v>136335</v>
      </c>
      <c r="C11" s="11">
        <v>2.77</v>
      </c>
      <c r="D11" s="44"/>
    </row>
    <row r="12" spans="1:4" s="8" customFormat="1">
      <c r="A12" s="13" t="s">
        <v>28</v>
      </c>
      <c r="B12" s="35">
        <v>2658</v>
      </c>
      <c r="C12" s="11">
        <v>2.77</v>
      </c>
      <c r="D12" s="44"/>
    </row>
    <row r="13" spans="1:4" s="8" customFormat="1">
      <c r="A13" s="12" t="s">
        <v>0</v>
      </c>
      <c r="B13" s="35">
        <v>1419</v>
      </c>
      <c r="C13" s="11">
        <v>3.03</v>
      </c>
      <c r="D13" s="44"/>
    </row>
    <row r="14" spans="1:4" s="8" customFormat="1">
      <c r="A14" s="12" t="s">
        <v>1</v>
      </c>
      <c r="B14" s="35">
        <v>692</v>
      </c>
      <c r="C14" s="11">
        <v>1.44</v>
      </c>
      <c r="D14" s="44"/>
    </row>
    <row r="15" spans="1:4" s="8" customFormat="1">
      <c r="A15" s="13" t="s">
        <v>2</v>
      </c>
      <c r="B15" s="35">
        <v>70593</v>
      </c>
      <c r="C15" s="11">
        <v>3.79</v>
      </c>
      <c r="D15" s="44"/>
    </row>
    <row r="16" spans="1:4" s="8" customFormat="1">
      <c r="A16" s="13" t="s">
        <v>8</v>
      </c>
      <c r="B16" s="35">
        <v>37687</v>
      </c>
      <c r="C16" s="11">
        <v>3.79</v>
      </c>
      <c r="D16" s="44"/>
    </row>
    <row r="17" spans="1:4" s="8" customFormat="1">
      <c r="A17" s="12" t="s">
        <v>21</v>
      </c>
      <c r="B17" s="35">
        <v>44819</v>
      </c>
      <c r="C17" s="11">
        <v>2.77</v>
      </c>
      <c r="D17" s="44"/>
    </row>
    <row r="18" spans="1:4" s="8" customFormat="1">
      <c r="A18" s="12" t="s">
        <v>22</v>
      </c>
      <c r="B18" s="35">
        <v>176702</v>
      </c>
      <c r="C18" s="11">
        <v>2.77</v>
      </c>
      <c r="D18" s="44"/>
    </row>
    <row r="19" spans="1:4" s="8" customFormat="1">
      <c r="A19" s="13" t="s">
        <v>44</v>
      </c>
      <c r="B19" s="41">
        <v>4684</v>
      </c>
      <c r="C19" s="18">
        <v>5.1026800000000003</v>
      </c>
      <c r="D19" s="44"/>
    </row>
    <row r="20" spans="1:4" s="8" customFormat="1">
      <c r="A20" s="13" t="s">
        <v>45</v>
      </c>
      <c r="B20" s="41">
        <v>306210</v>
      </c>
      <c r="C20" s="18">
        <v>6.40496</v>
      </c>
      <c r="D20" s="44"/>
    </row>
    <row r="21" spans="1:4" s="8" customFormat="1">
      <c r="A21" s="13" t="s">
        <v>46</v>
      </c>
      <c r="B21" s="41">
        <v>252781</v>
      </c>
      <c r="C21" s="18">
        <v>7.2958299999999996</v>
      </c>
      <c r="D21" s="44"/>
    </row>
    <row r="22" spans="1:4" s="8" customFormat="1">
      <c r="A22" s="6" t="s">
        <v>48</v>
      </c>
      <c r="B22" s="41">
        <v>10422</v>
      </c>
      <c r="C22" s="17">
        <v>6.0923939743000002</v>
      </c>
      <c r="D22" s="44"/>
    </row>
    <row r="23" spans="1:4" s="8" customFormat="1">
      <c r="A23" s="6" t="s">
        <v>47</v>
      </c>
      <c r="B23" s="41">
        <v>228493</v>
      </c>
      <c r="C23" s="17">
        <v>5.1945920006000001</v>
      </c>
      <c r="D23" s="44"/>
    </row>
    <row r="24" spans="1:4" s="5" customFormat="1">
      <c r="A24" s="37"/>
      <c r="B24" s="20"/>
      <c r="C24" s="36"/>
      <c r="D24" s="45"/>
    </row>
    <row r="25" spans="1:4" s="5" customFormat="1">
      <c r="A25" s="1" t="s">
        <v>30</v>
      </c>
      <c r="B25" s="23"/>
      <c r="C25" s="23"/>
    </row>
    <row r="26" spans="1:4" s="26" customFormat="1">
      <c r="A26" s="1" t="s">
        <v>32</v>
      </c>
      <c r="B26" s="23"/>
      <c r="C26" s="23"/>
    </row>
    <row r="27" spans="1:4" s="26" customFormat="1">
      <c r="A27" s="2"/>
      <c r="B27" s="7"/>
      <c r="C27" s="7"/>
    </row>
    <row r="28" spans="1:4" ht="31.5">
      <c r="A28" s="3"/>
      <c r="B28" s="33" t="s">
        <v>14</v>
      </c>
      <c r="C28" s="33" t="s">
        <v>41</v>
      </c>
    </row>
    <row r="29" spans="1:4" s="8" customFormat="1" ht="32.25" customHeight="1">
      <c r="A29" s="9" t="s">
        <v>33</v>
      </c>
      <c r="B29" s="34">
        <f>B30+B31</f>
        <v>253894</v>
      </c>
      <c r="C29" s="16">
        <v>3.31</v>
      </c>
    </row>
    <row r="30" spans="1:4" s="10" customFormat="1">
      <c r="A30" s="13" t="s">
        <v>45</v>
      </c>
      <c r="B30" s="35">
        <v>251942</v>
      </c>
      <c r="C30" s="11">
        <v>3.3125599999999999</v>
      </c>
    </row>
    <row r="31" spans="1:4" s="8" customFormat="1">
      <c r="A31" s="13" t="s">
        <v>46</v>
      </c>
      <c r="B31" s="35">
        <v>1952</v>
      </c>
      <c r="C31" s="11">
        <v>3.3125599999999999</v>
      </c>
    </row>
    <row r="32" spans="1:4" s="8" customFormat="1">
      <c r="A32" s="37"/>
      <c r="B32" s="20"/>
      <c r="C32" s="36"/>
    </row>
    <row r="33" spans="1:3" s="5" customFormat="1">
      <c r="A33" s="1" t="s">
        <v>15</v>
      </c>
      <c r="B33" s="7"/>
      <c r="C33" s="7"/>
    </row>
    <row r="34" spans="1:3" s="5" customFormat="1">
      <c r="A34" s="1" t="s">
        <v>17</v>
      </c>
      <c r="B34" s="7"/>
      <c r="C34" s="7"/>
    </row>
    <row r="35" spans="1:3" s="5" customFormat="1">
      <c r="A35" s="1"/>
      <c r="B35" s="26"/>
      <c r="C35" s="26"/>
    </row>
    <row r="36" spans="1:3" s="5" customFormat="1" ht="33.75" customHeight="1">
      <c r="A36" s="3"/>
      <c r="B36" s="33" t="s">
        <v>14</v>
      </c>
      <c r="C36" s="33" t="s">
        <v>41</v>
      </c>
    </row>
    <row r="37" spans="1:3" ht="31.5">
      <c r="A37" s="29" t="s">
        <v>19</v>
      </c>
      <c r="B37" s="19">
        <v>547349</v>
      </c>
      <c r="C37" s="19">
        <v>2.15</v>
      </c>
    </row>
    <row r="38" spans="1:3" ht="17.25" customHeight="1">
      <c r="A38" s="21" t="s">
        <v>11</v>
      </c>
      <c r="B38" s="35">
        <v>42093</v>
      </c>
      <c r="C38" s="11">
        <v>3.79</v>
      </c>
    </row>
    <row r="39" spans="1:3" ht="17.25" customHeight="1">
      <c r="A39" s="21" t="s">
        <v>12</v>
      </c>
      <c r="B39" s="35">
        <v>47587</v>
      </c>
      <c r="C39" s="14">
        <v>2.77</v>
      </c>
    </row>
    <row r="40" spans="1:3" ht="17.25" customHeight="1">
      <c r="A40" s="21" t="s">
        <v>5</v>
      </c>
      <c r="B40" s="35">
        <v>13865</v>
      </c>
      <c r="C40" s="14">
        <v>2.77</v>
      </c>
    </row>
    <row r="41" spans="1:3" ht="17.25" customHeight="1">
      <c r="A41" s="21" t="s">
        <v>8</v>
      </c>
      <c r="B41" s="35">
        <v>304619</v>
      </c>
      <c r="C41" s="14">
        <v>3.79</v>
      </c>
    </row>
    <row r="42" spans="1:3" ht="17.25" customHeight="1">
      <c r="A42" s="21" t="s">
        <v>13</v>
      </c>
      <c r="B42" s="35">
        <v>42093</v>
      </c>
      <c r="C42" s="14">
        <v>-1.3419399999999999</v>
      </c>
    </row>
    <row r="43" spans="1:3" ht="17.25" customHeight="1">
      <c r="A43" s="21" t="s">
        <v>9</v>
      </c>
      <c r="B43" s="35">
        <v>47587</v>
      </c>
      <c r="C43" s="14">
        <v>-0.52895000000000003</v>
      </c>
    </row>
    <row r="44" spans="1:3" ht="17.25" customHeight="1">
      <c r="A44" s="21" t="s">
        <v>6</v>
      </c>
      <c r="B44" s="35">
        <v>13865</v>
      </c>
      <c r="C44" s="14">
        <v>-0.52895000000000003</v>
      </c>
    </row>
    <row r="45" spans="1:3" ht="17.25" customHeight="1">
      <c r="A45" s="21" t="s">
        <v>10</v>
      </c>
      <c r="B45" s="35">
        <v>304619</v>
      </c>
      <c r="C45" s="14">
        <v>-1.3419399999999999</v>
      </c>
    </row>
    <row r="46" spans="1:3" ht="17.25" customHeight="1">
      <c r="A46" s="21" t="s">
        <v>43</v>
      </c>
      <c r="B46" s="35">
        <v>40475</v>
      </c>
      <c r="C46" s="14">
        <v>3.13408</v>
      </c>
    </row>
    <row r="47" spans="1:3" ht="17.25" customHeight="1">
      <c r="A47" s="21" t="s">
        <v>42</v>
      </c>
      <c r="B47" s="35">
        <v>97885</v>
      </c>
      <c r="C47" s="14">
        <v>3.13408</v>
      </c>
    </row>
    <row r="48" spans="1:3" ht="17.25" customHeight="1">
      <c r="A48" s="21" t="s">
        <v>23</v>
      </c>
      <c r="B48" s="35">
        <v>146</v>
      </c>
      <c r="C48" s="14">
        <v>3.13408</v>
      </c>
    </row>
    <row r="49" spans="1:4" ht="17.25" customHeight="1">
      <c r="A49" s="21" t="s">
        <v>24</v>
      </c>
      <c r="B49" s="35">
        <v>679</v>
      </c>
      <c r="C49" s="14">
        <v>3.13408</v>
      </c>
    </row>
    <row r="50" spans="1:4">
      <c r="A50" s="25"/>
      <c r="B50" s="25"/>
      <c r="C50" s="25"/>
    </row>
    <row r="51" spans="1:4">
      <c r="A51" s="1" t="s">
        <v>15</v>
      </c>
      <c r="B51" s="7"/>
      <c r="C51" s="7"/>
      <c r="D51" s="4"/>
    </row>
    <row r="52" spans="1:4">
      <c r="A52" s="1" t="s">
        <v>34</v>
      </c>
      <c r="B52" s="7"/>
      <c r="C52" s="7"/>
      <c r="D52" s="4"/>
    </row>
    <row r="53" spans="1:4">
      <c r="A53" s="1"/>
      <c r="B53" s="26"/>
      <c r="C53" s="26"/>
    </row>
    <row r="54" spans="1:4" ht="31.5">
      <c r="A54" s="3"/>
      <c r="B54" s="33" t="s">
        <v>14</v>
      </c>
      <c r="C54" s="33" t="s">
        <v>41</v>
      </c>
    </row>
    <row r="55" spans="1:4" ht="31.5">
      <c r="A55" s="29" t="s">
        <v>19</v>
      </c>
      <c r="B55" s="34">
        <f>B56+B57</f>
        <v>3197</v>
      </c>
      <c r="C55" s="43">
        <v>7.12</v>
      </c>
    </row>
    <row r="56" spans="1:4">
      <c r="A56" s="21" t="s">
        <v>4</v>
      </c>
      <c r="B56" s="35">
        <v>3158</v>
      </c>
      <c r="C56" s="11">
        <v>7.1173500000000001</v>
      </c>
    </row>
    <row r="57" spans="1:4">
      <c r="A57" s="21" t="s">
        <v>35</v>
      </c>
      <c r="B57" s="35">
        <v>39</v>
      </c>
      <c r="C57" s="11">
        <v>7.1173500000000001</v>
      </c>
    </row>
    <row r="58" spans="1:4">
      <c r="A58" s="25"/>
      <c r="B58" s="25"/>
      <c r="C58" s="25"/>
    </row>
    <row r="59" spans="1:4">
      <c r="A59" s="31" t="s">
        <v>18</v>
      </c>
      <c r="B59" s="25"/>
      <c r="C59" s="25"/>
    </row>
    <row r="60" spans="1:4">
      <c r="A60" s="31" t="s">
        <v>20</v>
      </c>
      <c r="B60" s="25"/>
      <c r="C60" s="25"/>
    </row>
    <row r="61" spans="1:4">
      <c r="A61" s="31"/>
      <c r="B61" s="25"/>
      <c r="C61" s="25"/>
    </row>
    <row r="62" spans="1:4" ht="31.5">
      <c r="A62" s="3"/>
      <c r="B62" s="33" t="s">
        <v>14</v>
      </c>
      <c r="C62" s="33" t="s">
        <v>41</v>
      </c>
    </row>
    <row r="63" spans="1:4">
      <c r="A63" s="30" t="s">
        <v>7</v>
      </c>
      <c r="B63" s="34">
        <v>547349</v>
      </c>
      <c r="C63" s="16">
        <v>1.76</v>
      </c>
    </row>
    <row r="64" spans="1:4">
      <c r="A64" s="21" t="s">
        <v>4</v>
      </c>
      <c r="B64" s="35">
        <v>41154</v>
      </c>
      <c r="C64" s="11">
        <v>3.9832700000000001</v>
      </c>
      <c r="D64" s="2">
        <f>B64*C64</f>
        <v>163927.49358000001</v>
      </c>
    </row>
    <row r="65" spans="1:4">
      <c r="A65" s="21" t="s">
        <v>3</v>
      </c>
      <c r="B65" s="35">
        <v>98031</v>
      </c>
      <c r="C65" s="11">
        <v>3.0924</v>
      </c>
      <c r="D65" s="2">
        <f t="shared" ref="D65:D67" si="0">B65*C65</f>
        <v>303151.06440000003</v>
      </c>
    </row>
    <row r="66" spans="1:4">
      <c r="A66" s="21" t="s">
        <v>25</v>
      </c>
      <c r="B66" s="35">
        <v>346712</v>
      </c>
      <c r="C66" s="11">
        <v>1.3419399999999999</v>
      </c>
      <c r="D66" s="2">
        <f t="shared" si="0"/>
        <v>465266.70127999998</v>
      </c>
    </row>
    <row r="67" spans="1:4">
      <c r="A67" s="21" t="s">
        <v>26</v>
      </c>
      <c r="B67" s="35">
        <v>61452</v>
      </c>
      <c r="C67" s="11">
        <v>0.52895000000000003</v>
      </c>
      <c r="D67" s="2">
        <f t="shared" si="0"/>
        <v>32505.035400000001</v>
      </c>
    </row>
    <row r="68" spans="1:4">
      <c r="A68" s="21"/>
      <c r="B68" s="15"/>
      <c r="C68" s="11"/>
      <c r="D68" s="2">
        <f>SUM(D64:D67)</f>
        <v>964850.29466000001</v>
      </c>
    </row>
    <row r="69" spans="1:4">
      <c r="D69" s="2">
        <f>D68/B63</f>
        <v>1.762769813519345</v>
      </c>
    </row>
    <row r="70" spans="1:4" ht="31.5">
      <c r="A70" s="3"/>
      <c r="B70" s="33" t="s">
        <v>14</v>
      </c>
      <c r="C70" s="33" t="s">
        <v>41</v>
      </c>
    </row>
    <row r="71" spans="1:4">
      <c r="A71" s="30" t="s">
        <v>7</v>
      </c>
      <c r="B71" s="34">
        <f>B72+B73</f>
        <v>253894</v>
      </c>
      <c r="C71" s="46">
        <v>3.1</v>
      </c>
    </row>
    <row r="72" spans="1:4">
      <c r="A72" s="21" t="s">
        <v>4</v>
      </c>
      <c r="B72" s="35">
        <v>1952</v>
      </c>
      <c r="C72" s="11">
        <v>3.9832700000000001</v>
      </c>
      <c r="D72" s="2">
        <f>B72*C72</f>
        <v>7775.3430399999997</v>
      </c>
    </row>
    <row r="73" spans="1:4">
      <c r="A73" s="21" t="s">
        <v>3</v>
      </c>
      <c r="B73" s="35">
        <v>251942</v>
      </c>
      <c r="C73" s="11">
        <v>3.0924</v>
      </c>
      <c r="D73" s="2">
        <f>B73*C73</f>
        <v>779105.44079999998</v>
      </c>
    </row>
    <row r="74" spans="1:4">
      <c r="D74" s="2">
        <f>D72+D73</f>
        <v>786880.78383999993</v>
      </c>
    </row>
    <row r="75" spans="1:4">
      <c r="D75" s="2">
        <f>D74/B71</f>
        <v>3.0992492293634348</v>
      </c>
    </row>
  </sheetData>
  <pageMargins left="0.7" right="0.7" top="0.75" bottom="0.75" header="0.3" footer="0.3"/>
  <pageSetup paperSize="9" scale="33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75"/>
  <sheetViews>
    <sheetView topLeftCell="A19" workbookViewId="0">
      <selection sqref="A1:XFD1048576"/>
    </sheetView>
  </sheetViews>
  <sheetFormatPr defaultRowHeight="15.7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 ht="36.75" customHeigh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914685</v>
      </c>
      <c r="C10" s="19">
        <v>5.3254877034170232</v>
      </c>
    </row>
    <row r="11" spans="1:3" s="8" customFormat="1">
      <c r="A11" s="13" t="s">
        <v>49</v>
      </c>
      <c r="B11" s="38">
        <v>99862</v>
      </c>
      <c r="C11" s="11">
        <v>2.87</v>
      </c>
    </row>
    <row r="12" spans="1:3" s="8" customFormat="1">
      <c r="A12" s="13" t="s">
        <v>50</v>
      </c>
      <c r="B12" s="38">
        <v>0</v>
      </c>
      <c r="C12" s="11">
        <v>2.87</v>
      </c>
    </row>
    <row r="13" spans="1:3" s="8" customFormat="1">
      <c r="A13" s="12" t="s">
        <v>51</v>
      </c>
      <c r="B13" s="38">
        <v>490</v>
      </c>
      <c r="C13" s="11">
        <v>3.19</v>
      </c>
    </row>
    <row r="14" spans="1:3" s="8" customFormat="1">
      <c r="A14" s="12" t="s">
        <v>52</v>
      </c>
      <c r="B14" s="38">
        <v>252</v>
      </c>
      <c r="C14" s="11">
        <v>1.52</v>
      </c>
    </row>
    <row r="15" spans="1:3" s="8" customFormat="1">
      <c r="A15" s="13" t="s">
        <v>2</v>
      </c>
      <c r="B15" s="38">
        <v>49734</v>
      </c>
      <c r="C15" s="11">
        <v>3.91</v>
      </c>
    </row>
    <row r="16" spans="1:3" s="8" customFormat="1">
      <c r="A16" s="13" t="s">
        <v>8</v>
      </c>
      <c r="B16" s="38">
        <v>21044</v>
      </c>
      <c r="C16" s="11">
        <v>3.91</v>
      </c>
    </row>
    <row r="17" spans="1:4" s="8" customFormat="1">
      <c r="A17" s="13" t="s">
        <v>21</v>
      </c>
      <c r="B17" s="38">
        <v>42817</v>
      </c>
      <c r="C17" s="11">
        <v>2.87</v>
      </c>
    </row>
    <row r="18" spans="1:4" s="8" customFormat="1">
      <c r="A18" s="13" t="s">
        <v>22</v>
      </c>
      <c r="B18" s="38">
        <v>140015</v>
      </c>
      <c r="C18" s="11">
        <v>2.87</v>
      </c>
    </row>
    <row r="19" spans="1:4" s="8" customFormat="1">
      <c r="A19" s="13" t="s">
        <v>58</v>
      </c>
      <c r="B19" s="38">
        <v>3803</v>
      </c>
      <c r="C19" s="11">
        <v>4.4778254009999996</v>
      </c>
    </row>
    <row r="20" spans="1:4" s="8" customFormat="1">
      <c r="A20" s="13" t="s">
        <v>54</v>
      </c>
      <c r="B20" s="38">
        <v>340564</v>
      </c>
      <c r="C20" s="11">
        <v>6.7458200000000001</v>
      </c>
    </row>
    <row r="21" spans="1:4" s="8" customFormat="1">
      <c r="A21" s="13" t="s">
        <v>55</v>
      </c>
      <c r="B21" s="38">
        <v>211060</v>
      </c>
      <c r="C21" s="11">
        <v>7.6587899999999998</v>
      </c>
    </row>
    <row r="22" spans="1:4" s="8" customFormat="1">
      <c r="A22" s="13" t="s">
        <v>29</v>
      </c>
      <c r="B22" s="38">
        <v>5044</v>
      </c>
      <c r="C22" s="11">
        <v>6.3277101506999998</v>
      </c>
    </row>
    <row r="23" spans="1:4" s="8" customFormat="1" ht="15.75" customHeight="1">
      <c r="A23" s="12"/>
      <c r="B23" s="38"/>
      <c r="C23" s="11"/>
    </row>
    <row r="24" spans="1:4" s="8" customFormat="1" ht="15.75" customHeight="1">
      <c r="A24" s="37"/>
      <c r="B24" s="20"/>
      <c r="C24" s="36"/>
    </row>
    <row r="25" spans="1:4" s="8" customFormat="1" ht="15.75" customHeight="1">
      <c r="A25" s="1" t="s">
        <v>30</v>
      </c>
      <c r="B25" s="23"/>
      <c r="C25" s="23"/>
    </row>
    <row r="26" spans="1:4" s="8" customFormat="1" ht="15.75" customHeight="1">
      <c r="A26" s="1" t="s">
        <v>32</v>
      </c>
      <c r="B26" s="23"/>
      <c r="C26" s="23"/>
    </row>
    <row r="27" spans="1:4" s="8" customFormat="1" ht="15.75" customHeight="1">
      <c r="A27" s="2"/>
      <c r="B27" s="7"/>
      <c r="C27" s="7"/>
    </row>
    <row r="28" spans="1:4" s="8" customFormat="1" ht="15.75" customHeight="1">
      <c r="A28" s="3"/>
      <c r="B28" s="33" t="s">
        <v>14</v>
      </c>
      <c r="C28" s="33" t="s">
        <v>41</v>
      </c>
    </row>
    <row r="29" spans="1:4" s="8" customFormat="1" ht="15.75" customHeight="1">
      <c r="A29" s="9" t="s">
        <v>33</v>
      </c>
      <c r="B29" s="19">
        <f>B30+B31</f>
        <v>134663</v>
      </c>
      <c r="C29" s="16">
        <v>3.59</v>
      </c>
      <c r="D29" s="2"/>
    </row>
    <row r="30" spans="1:4" s="8" customFormat="1" ht="15.75" customHeight="1">
      <c r="A30" s="13" t="s">
        <v>45</v>
      </c>
      <c r="B30" s="38">
        <v>133727</v>
      </c>
      <c r="C30" s="11">
        <v>3.58507</v>
      </c>
      <c r="D30" s="2"/>
    </row>
    <row r="31" spans="1:4" ht="15.75" customHeight="1">
      <c r="A31" s="13" t="s">
        <v>46</v>
      </c>
      <c r="B31" s="38">
        <v>936</v>
      </c>
      <c r="C31" s="11">
        <f>C30</f>
        <v>3.58507</v>
      </c>
    </row>
    <row r="32" spans="1:4" s="5" customFormat="1" ht="15.75" customHeight="1">
      <c r="A32" s="37"/>
      <c r="B32" s="20"/>
      <c r="C32" s="36"/>
      <c r="D32" s="2"/>
    </row>
    <row r="33" spans="1:4" s="5" customFormat="1" ht="15.75" customHeight="1">
      <c r="A33" s="1" t="s">
        <v>15</v>
      </c>
      <c r="B33" s="7"/>
      <c r="C33" s="7"/>
      <c r="D33" s="2"/>
    </row>
    <row r="34" spans="1:4" s="26" customFormat="1" ht="15.75" customHeight="1">
      <c r="A34" s="1" t="s">
        <v>17</v>
      </c>
      <c r="B34" s="7"/>
      <c r="C34" s="7"/>
      <c r="D34" s="2"/>
    </row>
    <row r="35" spans="1:4" s="26" customFormat="1" ht="15.75" customHeight="1">
      <c r="A35" s="1"/>
      <c r="D35" s="2"/>
    </row>
    <row r="36" spans="1:4" ht="15.75" customHeight="1">
      <c r="A36" s="3"/>
      <c r="B36" s="33" t="s">
        <v>14</v>
      </c>
      <c r="C36" s="33" t="s">
        <v>41</v>
      </c>
    </row>
    <row r="37" spans="1:4" s="8" customFormat="1" ht="15.75" customHeight="1">
      <c r="A37" s="29" t="s">
        <v>19</v>
      </c>
      <c r="B37" s="19">
        <v>431599</v>
      </c>
      <c r="C37" s="19">
        <v>2.2555445216508847</v>
      </c>
      <c r="D37" s="2"/>
    </row>
    <row r="38" spans="1:4" s="10" customFormat="1" ht="15.75" customHeight="1">
      <c r="A38" s="21" t="s">
        <v>11</v>
      </c>
      <c r="B38" s="38">
        <v>34320</v>
      </c>
      <c r="C38" s="11">
        <v>3.91</v>
      </c>
      <c r="D38" s="2"/>
    </row>
    <row r="39" spans="1:4" s="8" customFormat="1" ht="15.75" customHeight="1">
      <c r="A39" s="21" t="s">
        <v>12</v>
      </c>
      <c r="B39" s="38">
        <v>38254</v>
      </c>
      <c r="C39" s="14">
        <v>2.87</v>
      </c>
      <c r="D39" s="2"/>
    </row>
    <row r="40" spans="1:4" s="8" customFormat="1" ht="15.75" customHeight="1">
      <c r="A40" s="21" t="s">
        <v>5</v>
      </c>
      <c r="B40" s="38">
        <v>13147</v>
      </c>
      <c r="C40" s="14">
        <v>2.87</v>
      </c>
      <c r="D40" s="2"/>
    </row>
    <row r="41" spans="1:4" s="5" customFormat="1" ht="15.75" customHeight="1">
      <c r="A41" s="21" t="s">
        <v>8</v>
      </c>
      <c r="B41" s="38">
        <v>225157</v>
      </c>
      <c r="C41" s="14">
        <v>3.91</v>
      </c>
      <c r="D41" s="2"/>
    </row>
    <row r="42" spans="1:4" s="5" customFormat="1" ht="17.25" customHeight="1">
      <c r="A42" s="21" t="s">
        <v>13</v>
      </c>
      <c r="B42" s="38">
        <v>34320</v>
      </c>
      <c r="C42" s="14">
        <v>-1.37293</v>
      </c>
      <c r="D42" s="2"/>
    </row>
    <row r="43" spans="1:4" s="5" customFormat="1" ht="17.25" customHeight="1">
      <c r="A43" s="21" t="s">
        <v>9</v>
      </c>
      <c r="B43" s="38">
        <v>38254</v>
      </c>
      <c r="C43" s="14">
        <v>-0.51376999999999995</v>
      </c>
      <c r="D43" s="2"/>
    </row>
    <row r="44" spans="1:4" s="5" customFormat="1" ht="17.25" customHeight="1">
      <c r="A44" s="21" t="s">
        <v>6</v>
      </c>
      <c r="B44" s="38">
        <v>13147</v>
      </c>
      <c r="C44" s="14">
        <v>-0.51376999999999995</v>
      </c>
      <c r="D44" s="2"/>
    </row>
    <row r="45" spans="1:4" s="5" customFormat="1" ht="17.25" customHeight="1">
      <c r="A45" s="21" t="s">
        <v>10</v>
      </c>
      <c r="B45" s="38">
        <v>225157</v>
      </c>
      <c r="C45" s="14">
        <v>-1.37293</v>
      </c>
      <c r="D45" s="2"/>
    </row>
    <row r="46" spans="1:4" s="5" customFormat="1" ht="17.25" customHeight="1">
      <c r="A46" s="21" t="s">
        <v>56</v>
      </c>
      <c r="B46" s="38">
        <v>49252</v>
      </c>
      <c r="C46" s="14">
        <v>3.2119200000000001</v>
      </c>
      <c r="D46" s="2"/>
    </row>
    <row r="47" spans="1:4" s="5" customFormat="1" ht="17.25" customHeight="1">
      <c r="A47" s="21" t="s">
        <v>57</v>
      </c>
      <c r="B47" s="38">
        <v>70886</v>
      </c>
      <c r="C47" s="14">
        <v>3.2119200000000001</v>
      </c>
      <c r="D47" s="2"/>
    </row>
    <row r="48" spans="1:4" s="5" customFormat="1" ht="17.25" customHeight="1">
      <c r="A48" s="21" t="s">
        <v>23</v>
      </c>
      <c r="B48" s="38">
        <v>130</v>
      </c>
      <c r="C48" s="14">
        <v>3.2119200000000001</v>
      </c>
      <c r="D48" s="2"/>
    </row>
    <row r="49" spans="1:4" s="5" customFormat="1" ht="17.25" customHeight="1">
      <c r="A49" s="21" t="s">
        <v>24</v>
      </c>
      <c r="B49" s="38">
        <v>453</v>
      </c>
      <c r="C49" s="14">
        <v>3.2119200000000001</v>
      </c>
      <c r="D49" s="2"/>
    </row>
    <row r="50" spans="1:4" ht="17.25" customHeight="1">
      <c r="A50" s="25"/>
      <c r="B50" s="25"/>
      <c r="C50" s="25"/>
    </row>
    <row r="51" spans="1:4" ht="17.25" customHeight="1">
      <c r="A51" s="1" t="s">
        <v>15</v>
      </c>
      <c r="B51" s="7"/>
      <c r="C51" s="7"/>
    </row>
    <row r="52" spans="1:4" ht="17.25" customHeight="1">
      <c r="A52" s="1" t="s">
        <v>34</v>
      </c>
      <c r="B52" s="7"/>
      <c r="C52" s="7"/>
    </row>
    <row r="53" spans="1:4" ht="17.25" customHeight="1">
      <c r="A53" s="1"/>
      <c r="B53" s="26"/>
      <c r="C53" s="26"/>
    </row>
    <row r="54" spans="1:4" ht="17.25" customHeight="1">
      <c r="A54" s="3"/>
      <c r="B54" s="42" t="s">
        <v>14</v>
      </c>
      <c r="C54" s="33" t="s">
        <v>41</v>
      </c>
    </row>
    <row r="55" spans="1:4" ht="17.25" customHeight="1">
      <c r="A55" s="29" t="s">
        <v>19</v>
      </c>
      <c r="B55" s="19">
        <f>B56+B57</f>
        <v>3054</v>
      </c>
      <c r="C55" s="43">
        <v>7.29</v>
      </c>
    </row>
    <row r="56" spans="1:4" ht="17.25" customHeight="1">
      <c r="A56" s="21" t="s">
        <v>4</v>
      </c>
      <c r="B56" s="38">
        <v>3021</v>
      </c>
      <c r="C56" s="11">
        <v>7.2856399999999999</v>
      </c>
    </row>
    <row r="57" spans="1:4" ht="17.25" customHeight="1">
      <c r="A57" s="21" t="s">
        <v>35</v>
      </c>
      <c r="B57" s="38">
        <v>33</v>
      </c>
      <c r="C57" s="11">
        <f>C56</f>
        <v>7.2856399999999999</v>
      </c>
    </row>
    <row r="58" spans="1:4" ht="17.25" customHeight="1">
      <c r="A58" s="25"/>
      <c r="B58" s="25"/>
      <c r="C58" s="25"/>
    </row>
    <row r="59" spans="1:4" ht="17.25" customHeight="1">
      <c r="A59" s="31" t="s">
        <v>18</v>
      </c>
      <c r="B59" s="25"/>
      <c r="C59" s="25"/>
    </row>
    <row r="60" spans="1:4" ht="30.75" customHeight="1">
      <c r="A60" s="31" t="s">
        <v>20</v>
      </c>
      <c r="B60" s="25"/>
      <c r="C60" s="25"/>
    </row>
    <row r="61" spans="1:4" ht="30.75" customHeight="1">
      <c r="A61" s="31"/>
      <c r="B61" s="25"/>
      <c r="C61" s="25"/>
    </row>
    <row r="62" spans="1:4" ht="30.75" customHeight="1">
      <c r="A62" s="3"/>
      <c r="B62" s="42" t="s">
        <v>14</v>
      </c>
      <c r="C62" s="33" t="s">
        <v>41</v>
      </c>
    </row>
    <row r="63" spans="1:4" ht="16.5" customHeight="1">
      <c r="A63" s="30" t="s">
        <v>7</v>
      </c>
      <c r="B63" s="19">
        <v>431599</v>
      </c>
      <c r="C63" s="16">
        <v>1.88</v>
      </c>
    </row>
    <row r="64" spans="1:4">
      <c r="A64" s="21" t="s">
        <v>4</v>
      </c>
      <c r="B64" s="38">
        <v>49705</v>
      </c>
      <c r="C64" s="11">
        <v>4.0737199999999998</v>
      </c>
    </row>
    <row r="65" spans="1:4">
      <c r="A65" s="21" t="s">
        <v>3</v>
      </c>
      <c r="B65" s="38">
        <v>71016</v>
      </c>
      <c r="C65" s="11">
        <v>3.1607500000000002</v>
      </c>
    </row>
    <row r="66" spans="1:4">
      <c r="A66" s="21" t="s">
        <v>25</v>
      </c>
      <c r="B66" s="38">
        <v>259477</v>
      </c>
      <c r="C66" s="11">
        <v>1.37293</v>
      </c>
    </row>
    <row r="67" spans="1:4">
      <c r="A67" s="21" t="s">
        <v>26</v>
      </c>
      <c r="B67" s="38">
        <v>51401</v>
      </c>
      <c r="C67" s="11">
        <v>0.51376999999999995</v>
      </c>
    </row>
    <row r="68" spans="1:4">
      <c r="A68" s="21"/>
      <c r="B68" s="38"/>
      <c r="C68" s="11"/>
    </row>
    <row r="70" spans="1:4" ht="31.5">
      <c r="A70" s="3"/>
      <c r="B70" s="33" t="s">
        <v>14</v>
      </c>
      <c r="C70" s="33" t="s">
        <v>41</v>
      </c>
    </row>
    <row r="71" spans="1:4">
      <c r="A71" s="30" t="s">
        <v>7</v>
      </c>
      <c r="B71" s="19">
        <f>B73+B72</f>
        <v>134663</v>
      </c>
      <c r="C71" s="16">
        <v>3.17</v>
      </c>
    </row>
    <row r="72" spans="1:4">
      <c r="A72" s="21" t="s">
        <v>3</v>
      </c>
      <c r="B72" s="38">
        <v>133727</v>
      </c>
      <c r="C72" s="11">
        <v>3.1607500000000002</v>
      </c>
    </row>
    <row r="73" spans="1:4">
      <c r="A73" s="21" t="s">
        <v>4</v>
      </c>
      <c r="B73" s="38">
        <v>936</v>
      </c>
      <c r="C73" s="11">
        <v>4.0737199999999998</v>
      </c>
    </row>
    <row r="74" spans="1:4">
      <c r="A74" s="2"/>
      <c r="B74" s="2"/>
      <c r="C74" s="2"/>
    </row>
    <row r="75" spans="1:4">
      <c r="A75" s="25"/>
      <c r="B75" s="25"/>
      <c r="C75" s="25"/>
      <c r="D75" s="4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3"/>
  <sheetViews>
    <sheetView topLeftCell="A31" workbookViewId="0">
      <selection sqref="A1:XFD1048576"/>
    </sheetView>
  </sheetViews>
  <sheetFormatPr defaultRowHeight="15.7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1028756</v>
      </c>
      <c r="C10" s="19">
        <v>5.4895680414014603</v>
      </c>
    </row>
    <row r="11" spans="1:3" s="8" customFormat="1">
      <c r="A11" s="13" t="s">
        <v>49</v>
      </c>
      <c r="B11" s="38">
        <v>113339</v>
      </c>
      <c r="C11" s="11">
        <v>2.87</v>
      </c>
    </row>
    <row r="12" spans="1:3" s="8" customFormat="1">
      <c r="A12" s="13" t="s">
        <v>50</v>
      </c>
      <c r="B12" s="38">
        <v>0</v>
      </c>
      <c r="C12" s="11">
        <v>2.87</v>
      </c>
    </row>
    <row r="13" spans="1:3" s="8" customFormat="1">
      <c r="A13" s="12" t="s">
        <v>51</v>
      </c>
      <c r="B13" s="38">
        <v>822</v>
      </c>
      <c r="C13" s="11">
        <v>3.19</v>
      </c>
    </row>
    <row r="14" spans="1:3" s="8" customFormat="1">
      <c r="A14" s="12" t="s">
        <v>52</v>
      </c>
      <c r="B14" s="38">
        <v>396</v>
      </c>
      <c r="C14" s="11">
        <v>1.52</v>
      </c>
    </row>
    <row r="15" spans="1:3" s="8" customFormat="1">
      <c r="A15" s="13" t="s">
        <v>2</v>
      </c>
      <c r="B15" s="38">
        <v>49391</v>
      </c>
      <c r="C15" s="11">
        <v>3.91</v>
      </c>
    </row>
    <row r="16" spans="1:3" s="8" customFormat="1">
      <c r="A16" s="13" t="s">
        <v>8</v>
      </c>
      <c r="B16" s="38">
        <v>21826</v>
      </c>
      <c r="C16" s="11">
        <v>3.91</v>
      </c>
    </row>
    <row r="17" spans="1:4" s="8" customFormat="1">
      <c r="A17" s="13" t="s">
        <v>21</v>
      </c>
      <c r="B17" s="38">
        <v>52572</v>
      </c>
      <c r="C17" s="11">
        <v>2.87</v>
      </c>
    </row>
    <row r="18" spans="1:4" s="8" customFormat="1">
      <c r="A18" s="13" t="s">
        <v>22</v>
      </c>
      <c r="B18" s="38">
        <v>134959</v>
      </c>
      <c r="C18" s="11">
        <v>2.87</v>
      </c>
    </row>
    <row r="19" spans="1:4" s="8" customFormat="1">
      <c r="A19" s="13" t="s">
        <v>54</v>
      </c>
      <c r="B19" s="38">
        <v>391815</v>
      </c>
      <c r="C19" s="11">
        <v>6.8235400000000004</v>
      </c>
    </row>
    <row r="20" spans="1:4" s="8" customFormat="1">
      <c r="A20" s="13" t="s">
        <v>55</v>
      </c>
      <c r="B20" s="38">
        <v>254402</v>
      </c>
      <c r="C20" s="11">
        <v>7.73651</v>
      </c>
    </row>
    <row r="21" spans="1:4" s="8" customFormat="1" ht="15.75" customHeight="1">
      <c r="A21" s="12" t="s">
        <v>29</v>
      </c>
      <c r="B21" s="38">
        <v>4828</v>
      </c>
      <c r="C21" s="11">
        <v>6.4319055509999998</v>
      </c>
    </row>
    <row r="22" spans="1:4" s="8" customFormat="1" ht="15.75" customHeight="1">
      <c r="A22" s="37"/>
      <c r="B22" s="20"/>
      <c r="C22" s="36"/>
    </row>
    <row r="23" spans="1:4" s="8" customFormat="1" ht="15.75" customHeight="1">
      <c r="A23" s="1" t="s">
        <v>30</v>
      </c>
      <c r="B23" s="23"/>
      <c r="C23" s="23"/>
    </row>
    <row r="24" spans="1:4" s="8" customFormat="1" ht="15.75" customHeight="1">
      <c r="A24" s="1" t="s">
        <v>32</v>
      </c>
      <c r="B24" s="23"/>
      <c r="C24" s="23"/>
    </row>
    <row r="25" spans="1:4" s="8" customFormat="1" ht="15.75" customHeight="1">
      <c r="A25" s="2"/>
      <c r="B25" s="7"/>
      <c r="C25" s="7"/>
    </row>
    <row r="26" spans="1:4" s="8" customFormat="1" ht="15.75" customHeight="1">
      <c r="A26" s="3"/>
      <c r="B26" s="33" t="s">
        <v>14</v>
      </c>
      <c r="C26" s="33" t="s">
        <v>41</v>
      </c>
    </row>
    <row r="27" spans="1:4" s="8" customFormat="1" ht="15.75" customHeight="1">
      <c r="A27" s="9" t="s">
        <v>33</v>
      </c>
      <c r="B27" s="19">
        <f>B28+B29</f>
        <v>135126</v>
      </c>
      <c r="C27" s="16">
        <v>3.66</v>
      </c>
      <c r="D27" s="2"/>
    </row>
    <row r="28" spans="1:4" s="8" customFormat="1" ht="15.75" customHeight="1">
      <c r="A28" s="13" t="s">
        <v>45</v>
      </c>
      <c r="B28" s="38">
        <v>134093</v>
      </c>
      <c r="C28" s="11">
        <v>3.6627900000000002</v>
      </c>
      <c r="D28" s="2"/>
    </row>
    <row r="29" spans="1:4" ht="15.75" customHeight="1">
      <c r="A29" s="13" t="s">
        <v>46</v>
      </c>
      <c r="B29" s="38">
        <v>1033</v>
      </c>
      <c r="C29" s="11">
        <f>C28</f>
        <v>3.6627900000000002</v>
      </c>
    </row>
    <row r="30" spans="1:4" s="5" customFormat="1" ht="15.75" customHeight="1">
      <c r="A30" s="37"/>
      <c r="B30" s="20"/>
      <c r="C30" s="36"/>
      <c r="D30" s="2"/>
    </row>
    <row r="31" spans="1:4" s="5" customFormat="1" ht="15.75" customHeight="1">
      <c r="A31" s="1" t="s">
        <v>15</v>
      </c>
      <c r="B31" s="7"/>
      <c r="C31" s="7"/>
      <c r="D31" s="2"/>
    </row>
    <row r="32" spans="1:4" s="26" customFormat="1" ht="15.75" customHeight="1">
      <c r="A32" s="1" t="s">
        <v>17</v>
      </c>
      <c r="B32" s="7"/>
      <c r="C32" s="7"/>
      <c r="D32" s="2"/>
    </row>
    <row r="33" spans="1:4" s="26" customFormat="1" ht="15.75" customHeight="1">
      <c r="A33" s="1"/>
      <c r="D33" s="2"/>
    </row>
    <row r="34" spans="1:4" ht="15.75" customHeight="1">
      <c r="A34" s="3"/>
      <c r="B34" s="33" t="s">
        <v>14</v>
      </c>
      <c r="C34" s="33" t="s">
        <v>41</v>
      </c>
    </row>
    <row r="35" spans="1:4" s="8" customFormat="1" ht="15.75" customHeight="1">
      <c r="A35" s="29" t="s">
        <v>19</v>
      </c>
      <c r="B35" s="19">
        <v>435298</v>
      </c>
      <c r="C35" s="19">
        <v>2.2951869523866413</v>
      </c>
      <c r="D35" s="2"/>
    </row>
    <row r="36" spans="1:4" s="10" customFormat="1" ht="15.75" customHeight="1">
      <c r="A36" s="21" t="s">
        <v>11</v>
      </c>
      <c r="B36" s="38">
        <v>37771</v>
      </c>
      <c r="C36" s="11">
        <v>3.91</v>
      </c>
      <c r="D36" s="2"/>
    </row>
    <row r="37" spans="1:4" s="8" customFormat="1" ht="15.75" customHeight="1">
      <c r="A37" s="21" t="s">
        <v>12</v>
      </c>
      <c r="B37" s="38">
        <v>42270</v>
      </c>
      <c r="C37" s="14">
        <v>2.87</v>
      </c>
      <c r="D37" s="2"/>
    </row>
    <row r="38" spans="1:4" s="8" customFormat="1" ht="15.75" customHeight="1">
      <c r="A38" s="21" t="s">
        <v>5</v>
      </c>
      <c r="B38" s="38">
        <v>12635</v>
      </c>
      <c r="C38" s="14">
        <v>2.87</v>
      </c>
      <c r="D38" s="2"/>
    </row>
    <row r="39" spans="1:4" s="5" customFormat="1" ht="15.75" customHeight="1">
      <c r="A39" s="21" t="s">
        <v>8</v>
      </c>
      <c r="B39" s="38">
        <v>221623</v>
      </c>
      <c r="C39" s="14">
        <v>3.91</v>
      </c>
      <c r="D39" s="2"/>
    </row>
    <row r="40" spans="1:4" s="5" customFormat="1" ht="17.25" customHeight="1">
      <c r="A40" s="21" t="s">
        <v>13</v>
      </c>
      <c r="B40" s="38">
        <v>37771</v>
      </c>
      <c r="C40" s="14">
        <v>-1.37293</v>
      </c>
      <c r="D40" s="2"/>
    </row>
    <row r="41" spans="1:4" s="5" customFormat="1" ht="17.25" customHeight="1">
      <c r="A41" s="21" t="s">
        <v>9</v>
      </c>
      <c r="B41" s="38">
        <v>42270</v>
      </c>
      <c r="C41" s="14">
        <v>-0.51376999999999995</v>
      </c>
      <c r="D41" s="2"/>
    </row>
    <row r="42" spans="1:4" s="5" customFormat="1" ht="17.25" customHeight="1">
      <c r="A42" s="21" t="s">
        <v>6</v>
      </c>
      <c r="B42" s="38">
        <v>12635</v>
      </c>
      <c r="C42" s="14">
        <v>-0.51376999999999995</v>
      </c>
      <c r="D42" s="2"/>
    </row>
    <row r="43" spans="1:4" s="5" customFormat="1" ht="17.25" customHeight="1">
      <c r="A43" s="21" t="s">
        <v>10</v>
      </c>
      <c r="B43" s="38">
        <v>221623</v>
      </c>
      <c r="C43" s="14">
        <v>-1.37293</v>
      </c>
      <c r="D43" s="2"/>
    </row>
    <row r="44" spans="1:4" s="5" customFormat="1" ht="17.25" customHeight="1">
      <c r="A44" s="21" t="s">
        <v>56</v>
      </c>
      <c r="B44" s="38">
        <v>50258</v>
      </c>
      <c r="C44" s="14">
        <v>3.3630200000000001</v>
      </c>
      <c r="D44" s="2"/>
    </row>
    <row r="45" spans="1:4" s="5" customFormat="1" ht="17.25" customHeight="1">
      <c r="A45" s="21" t="s">
        <v>57</v>
      </c>
      <c r="B45" s="38">
        <v>70309</v>
      </c>
      <c r="C45" s="14">
        <v>3.3630200000000001</v>
      </c>
      <c r="D45" s="2"/>
    </row>
    <row r="46" spans="1:4" s="5" customFormat="1" ht="17.25" customHeight="1">
      <c r="A46" s="21" t="s">
        <v>23</v>
      </c>
      <c r="B46" s="38">
        <v>178</v>
      </c>
      <c r="C46" s="14">
        <v>3.3630200000000001</v>
      </c>
      <c r="D46" s="2"/>
    </row>
    <row r="47" spans="1:4" s="5" customFormat="1" ht="17.25" customHeight="1">
      <c r="A47" s="21" t="s">
        <v>24</v>
      </c>
      <c r="B47" s="38">
        <v>254</v>
      </c>
      <c r="C47" s="14">
        <v>3.3630200000000001</v>
      </c>
      <c r="D47" s="2"/>
    </row>
    <row r="48" spans="1:4" ht="17.25" customHeight="1">
      <c r="A48" s="25"/>
      <c r="B48" s="25"/>
      <c r="C48" s="25"/>
    </row>
    <row r="49" spans="1:3" ht="17.25" customHeight="1">
      <c r="A49" s="1" t="s">
        <v>15</v>
      </c>
      <c r="B49" s="7"/>
      <c r="C49" s="7"/>
    </row>
    <row r="50" spans="1:3" ht="17.25" customHeight="1">
      <c r="A50" s="1" t="s">
        <v>34</v>
      </c>
      <c r="B50" s="7"/>
      <c r="C50" s="7"/>
    </row>
    <row r="51" spans="1:3" ht="17.25" customHeight="1">
      <c r="A51" s="1"/>
      <c r="B51" s="26"/>
      <c r="C51" s="26"/>
    </row>
    <row r="52" spans="1:3" ht="17.25" customHeight="1">
      <c r="A52" s="3"/>
      <c r="B52" s="42" t="s">
        <v>14</v>
      </c>
      <c r="C52" s="33" t="s">
        <v>41</v>
      </c>
    </row>
    <row r="53" spans="1:3" ht="17.25" customHeight="1">
      <c r="A53" s="29" t="s">
        <v>19</v>
      </c>
      <c r="B53" s="19">
        <f>B54+B55</f>
        <v>2771</v>
      </c>
      <c r="C53" s="43">
        <v>7.44</v>
      </c>
    </row>
    <row r="54" spans="1:3" ht="17.25" customHeight="1">
      <c r="A54" s="21" t="s">
        <v>4</v>
      </c>
      <c r="B54" s="38">
        <v>2731</v>
      </c>
      <c r="C54" s="11">
        <v>7.4367400000000004</v>
      </c>
    </row>
    <row r="55" spans="1:3" ht="17.25" customHeight="1">
      <c r="A55" s="21" t="s">
        <v>35</v>
      </c>
      <c r="B55" s="38">
        <v>40</v>
      </c>
      <c r="C55" s="11">
        <f>C54</f>
        <v>7.4367400000000004</v>
      </c>
    </row>
    <row r="56" spans="1:3" ht="17.25" customHeight="1">
      <c r="A56" s="25"/>
      <c r="B56" s="25"/>
      <c r="C56" s="25"/>
    </row>
    <row r="57" spans="1:3" ht="17.25" customHeight="1">
      <c r="A57" s="31" t="s">
        <v>18</v>
      </c>
      <c r="B57" s="25"/>
      <c r="C57" s="25"/>
    </row>
    <row r="58" spans="1:3" ht="30.75" customHeight="1">
      <c r="A58" s="31" t="s">
        <v>20</v>
      </c>
      <c r="B58" s="25"/>
      <c r="C58" s="25"/>
    </row>
    <row r="59" spans="1:3" ht="30.75" customHeight="1">
      <c r="A59" s="31"/>
      <c r="B59" s="25"/>
      <c r="C59" s="25"/>
    </row>
    <row r="60" spans="1:3" ht="30.75" customHeight="1">
      <c r="A60" s="3"/>
      <c r="B60" s="42" t="s">
        <v>14</v>
      </c>
      <c r="C60" s="33" t="s">
        <v>41</v>
      </c>
    </row>
    <row r="61" spans="1:3" ht="16.5" customHeight="1">
      <c r="A61" s="30" t="s">
        <v>7</v>
      </c>
      <c r="B61" s="19">
        <v>435298</v>
      </c>
      <c r="C61" s="16">
        <v>1.87</v>
      </c>
    </row>
    <row r="62" spans="1:3">
      <c r="A62" s="21" t="s">
        <v>4</v>
      </c>
      <c r="B62" s="38">
        <v>50512</v>
      </c>
      <c r="C62" s="11">
        <v>4.0737199999999998</v>
      </c>
    </row>
    <row r="63" spans="1:3">
      <c r="A63" s="21" t="s">
        <v>3</v>
      </c>
      <c r="B63" s="38">
        <v>70487</v>
      </c>
      <c r="C63" s="11">
        <v>3.1607500000000002</v>
      </c>
    </row>
    <row r="64" spans="1:3">
      <c r="A64" s="21" t="s">
        <v>25</v>
      </c>
      <c r="B64" s="38">
        <v>259394</v>
      </c>
      <c r="C64" s="11">
        <v>1.37293</v>
      </c>
    </row>
    <row r="65" spans="1:4">
      <c r="A65" s="21" t="s">
        <v>26</v>
      </c>
      <c r="B65" s="38">
        <v>54905</v>
      </c>
      <c r="C65" s="11">
        <v>0.51376999999999995</v>
      </c>
    </row>
    <row r="66" spans="1:4">
      <c r="A66" s="21"/>
      <c r="B66" s="38"/>
      <c r="C66" s="11"/>
    </row>
    <row r="68" spans="1:4" ht="31.5">
      <c r="A68" s="3"/>
      <c r="B68" s="33" t="s">
        <v>14</v>
      </c>
      <c r="C68" s="33" t="s">
        <v>41</v>
      </c>
    </row>
    <row r="69" spans="1:4">
      <c r="A69" s="30" t="s">
        <v>7</v>
      </c>
      <c r="B69" s="19">
        <f>B71+B70</f>
        <v>135126</v>
      </c>
      <c r="C69" s="16">
        <v>3.17</v>
      </c>
    </row>
    <row r="70" spans="1:4">
      <c r="A70" s="21" t="s">
        <v>3</v>
      </c>
      <c r="B70" s="38">
        <f>B28</f>
        <v>134093</v>
      </c>
      <c r="C70" s="11">
        <v>3.1607500000000002</v>
      </c>
    </row>
    <row r="71" spans="1:4">
      <c r="A71" s="21" t="s">
        <v>4</v>
      </c>
      <c r="B71" s="38">
        <f>B29</f>
        <v>1033</v>
      </c>
      <c r="C71" s="11">
        <v>4.0737199999999998</v>
      </c>
    </row>
    <row r="72" spans="1:4">
      <c r="A72" s="2"/>
      <c r="B72" s="2"/>
      <c r="C72" s="2"/>
    </row>
    <row r="73" spans="1:4">
      <c r="A73" s="25"/>
      <c r="B73" s="25"/>
      <c r="C73" s="25"/>
      <c r="D73" s="4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4"/>
  <sheetViews>
    <sheetView tabSelected="1" topLeftCell="A61" workbookViewId="0">
      <selection activeCell="H61" sqref="H61"/>
    </sheetView>
  </sheetViews>
  <sheetFormatPr defaultRowHeight="15.7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 ht="30.75" customHeigh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1175211</v>
      </c>
      <c r="C10" s="19">
        <v>5.2938072652485397</v>
      </c>
    </row>
    <row r="11" spans="1:3" s="8" customFormat="1">
      <c r="A11" s="13" t="s">
        <v>49</v>
      </c>
      <c r="B11" s="38">
        <v>156028</v>
      </c>
      <c r="C11" s="11">
        <v>2.87</v>
      </c>
    </row>
    <row r="12" spans="1:3" s="8" customFormat="1">
      <c r="A12" s="13" t="s">
        <v>50</v>
      </c>
      <c r="B12" s="38">
        <v>0</v>
      </c>
      <c r="C12" s="11">
        <v>2.87</v>
      </c>
    </row>
    <row r="13" spans="1:3" s="8" customFormat="1">
      <c r="A13" s="12" t="s">
        <v>51</v>
      </c>
      <c r="B13" s="38">
        <v>982</v>
      </c>
      <c r="C13" s="11">
        <v>3.19</v>
      </c>
    </row>
    <row r="14" spans="1:3" s="8" customFormat="1">
      <c r="A14" s="12" t="s">
        <v>52</v>
      </c>
      <c r="B14" s="38">
        <v>515</v>
      </c>
      <c r="C14" s="11">
        <v>1.52</v>
      </c>
    </row>
    <row r="15" spans="1:3" s="8" customFormat="1">
      <c r="A15" s="13" t="s">
        <v>2</v>
      </c>
      <c r="B15" s="38">
        <v>58503</v>
      </c>
      <c r="C15" s="11">
        <v>3.91</v>
      </c>
    </row>
    <row r="16" spans="1:3" s="8" customFormat="1">
      <c r="A16" s="13" t="s">
        <v>8</v>
      </c>
      <c r="B16" s="38">
        <v>27377</v>
      </c>
      <c r="C16" s="11">
        <v>3.91</v>
      </c>
    </row>
    <row r="17" spans="1:4" s="8" customFormat="1">
      <c r="A17" s="13" t="s">
        <v>21</v>
      </c>
      <c r="B17" s="38">
        <v>47265</v>
      </c>
      <c r="C17" s="11">
        <v>2.87</v>
      </c>
    </row>
    <row r="18" spans="1:4" s="8" customFormat="1">
      <c r="A18" s="13" t="s">
        <v>22</v>
      </c>
      <c r="B18" s="38">
        <v>146086</v>
      </c>
      <c r="C18" s="11">
        <v>2.87</v>
      </c>
    </row>
    <row r="19" spans="1:4" s="8" customFormat="1">
      <c r="A19" s="13" t="s">
        <v>58</v>
      </c>
      <c r="B19" s="38">
        <v>4840</v>
      </c>
      <c r="C19" s="11">
        <v>4.2663450413000001</v>
      </c>
    </row>
    <row r="20" spans="1:4" s="8" customFormat="1">
      <c r="A20" s="13" t="s">
        <v>54</v>
      </c>
      <c r="B20" s="38">
        <v>483493</v>
      </c>
      <c r="C20" s="11">
        <v>6.6247299999999996</v>
      </c>
    </row>
    <row r="21" spans="1:4" s="8" customFormat="1">
      <c r="A21" s="13" t="s">
        <v>55</v>
      </c>
      <c r="B21" s="38">
        <v>245162</v>
      </c>
      <c r="C21" s="11">
        <v>7.5377000000000001</v>
      </c>
    </row>
    <row r="22" spans="1:4" s="8" customFormat="1">
      <c r="A22" s="13" t="s">
        <v>29</v>
      </c>
      <c r="B22" s="38">
        <v>4960</v>
      </c>
      <c r="C22" s="11">
        <v>6.2573891129000003</v>
      </c>
    </row>
    <row r="23" spans="1:4" s="8" customFormat="1" ht="15.75" customHeight="1">
      <c r="A23" s="37"/>
      <c r="B23" s="20"/>
      <c r="C23" s="36"/>
    </row>
    <row r="24" spans="1:4" s="8" customFormat="1" ht="15.75" customHeight="1">
      <c r="A24" s="1" t="s">
        <v>30</v>
      </c>
      <c r="B24" s="23"/>
      <c r="C24" s="23"/>
    </row>
    <row r="25" spans="1:4" s="8" customFormat="1" ht="15.75" customHeight="1">
      <c r="A25" s="1" t="s">
        <v>32</v>
      </c>
      <c r="B25" s="23"/>
      <c r="C25" s="23"/>
    </row>
    <row r="26" spans="1:4" s="8" customFormat="1" ht="15.75" customHeight="1">
      <c r="A26" s="2"/>
      <c r="B26" s="7"/>
      <c r="C26" s="7"/>
    </row>
    <row r="27" spans="1:4" s="8" customFormat="1" ht="15.75" customHeight="1">
      <c r="A27" s="3"/>
      <c r="B27" s="33" t="s">
        <v>14</v>
      </c>
      <c r="C27" s="33" t="s">
        <v>41</v>
      </c>
    </row>
    <row r="28" spans="1:4" s="8" customFormat="1" ht="15.75" customHeight="1">
      <c r="A28" s="9" t="s">
        <v>33</v>
      </c>
      <c r="B28" s="19">
        <f>B29+B30</f>
        <v>116410</v>
      </c>
      <c r="C28" s="16">
        <v>3.46</v>
      </c>
      <c r="D28" s="2"/>
    </row>
    <row r="29" spans="1:4" s="8" customFormat="1" ht="15.75" customHeight="1">
      <c r="A29" s="13" t="s">
        <v>45</v>
      </c>
      <c r="B29" s="38">
        <v>115581</v>
      </c>
      <c r="C29" s="11">
        <v>3.4639799999999998</v>
      </c>
      <c r="D29" s="2"/>
    </row>
    <row r="30" spans="1:4" ht="15.75" customHeight="1">
      <c r="A30" s="13" t="s">
        <v>46</v>
      </c>
      <c r="B30" s="38">
        <v>829</v>
      </c>
      <c r="C30" s="11">
        <f>C29</f>
        <v>3.4639799999999998</v>
      </c>
    </row>
    <row r="31" spans="1:4" s="5" customFormat="1" ht="15.75" customHeight="1">
      <c r="A31" s="37"/>
      <c r="B31" s="20"/>
      <c r="C31" s="36"/>
      <c r="D31" s="2"/>
    </row>
    <row r="32" spans="1:4" s="5" customFormat="1" ht="15.75" customHeight="1">
      <c r="A32" s="1" t="s">
        <v>15</v>
      </c>
      <c r="B32" s="7"/>
      <c r="C32" s="7"/>
      <c r="D32" s="2"/>
    </row>
    <row r="33" spans="1:4" s="26" customFormat="1" ht="15.75" customHeight="1">
      <c r="A33" s="1" t="s">
        <v>17</v>
      </c>
      <c r="B33" s="7"/>
      <c r="C33" s="7"/>
      <c r="D33" s="2"/>
    </row>
    <row r="34" spans="1:4" s="26" customFormat="1" ht="15.75" customHeight="1">
      <c r="A34" s="1"/>
      <c r="D34" s="2"/>
    </row>
    <row r="35" spans="1:4" ht="15.75" customHeight="1">
      <c r="A35" s="3"/>
      <c r="B35" s="33" t="s">
        <v>14</v>
      </c>
      <c r="C35" s="33" t="s">
        <v>41</v>
      </c>
    </row>
    <row r="36" spans="1:4" s="8" customFormat="1" ht="15.75" customHeight="1">
      <c r="A36" s="29" t="s">
        <v>19</v>
      </c>
      <c r="B36" s="19">
        <v>450190</v>
      </c>
      <c r="C36" s="19">
        <v>2.2392849241431398</v>
      </c>
      <c r="D36" s="2"/>
    </row>
    <row r="37" spans="1:4" s="10" customFormat="1" ht="15.75" customHeight="1">
      <c r="A37" s="21" t="s">
        <v>11</v>
      </c>
      <c r="B37" s="38">
        <v>39478</v>
      </c>
      <c r="C37" s="11">
        <v>3.91</v>
      </c>
      <c r="D37" s="2"/>
    </row>
    <row r="38" spans="1:4" s="8" customFormat="1" ht="15.75" customHeight="1">
      <c r="A38" s="21" t="s">
        <v>12</v>
      </c>
      <c r="B38" s="38">
        <v>35121</v>
      </c>
      <c r="C38" s="14">
        <v>2.87</v>
      </c>
      <c r="D38" s="2"/>
    </row>
    <row r="39" spans="1:4" s="8" customFormat="1" ht="15.75" customHeight="1">
      <c r="A39" s="21" t="s">
        <v>5</v>
      </c>
      <c r="B39" s="38">
        <v>11452</v>
      </c>
      <c r="C39" s="14">
        <v>2.87</v>
      </c>
      <c r="D39" s="2"/>
    </row>
    <row r="40" spans="1:4" s="5" customFormat="1" ht="15.75" customHeight="1">
      <c r="A40" s="21" t="s">
        <v>8</v>
      </c>
      <c r="B40" s="38">
        <v>242339</v>
      </c>
      <c r="C40" s="14">
        <v>3.91</v>
      </c>
      <c r="D40" s="2"/>
    </row>
    <row r="41" spans="1:4" s="5" customFormat="1" ht="17.25" customHeight="1">
      <c r="A41" s="21" t="s">
        <v>13</v>
      </c>
      <c r="B41" s="38">
        <v>39478</v>
      </c>
      <c r="C41" s="14">
        <v>-1.37293</v>
      </c>
      <c r="D41" s="2"/>
    </row>
    <row r="42" spans="1:4" s="5" customFormat="1" ht="17.25" customHeight="1">
      <c r="A42" s="21" t="s">
        <v>9</v>
      </c>
      <c r="B42" s="38">
        <v>35121</v>
      </c>
      <c r="C42" s="14">
        <v>-0.51376999999999995</v>
      </c>
      <c r="D42" s="2"/>
    </row>
    <row r="43" spans="1:4" s="5" customFormat="1" ht="17.25" customHeight="1">
      <c r="A43" s="21" t="s">
        <v>6</v>
      </c>
      <c r="B43" s="38">
        <v>11452</v>
      </c>
      <c r="C43" s="14">
        <v>-0.51376999999999995</v>
      </c>
      <c r="D43" s="2"/>
    </row>
    <row r="44" spans="1:4" s="5" customFormat="1" ht="17.25" customHeight="1">
      <c r="A44" s="21" t="s">
        <v>10</v>
      </c>
      <c r="B44" s="38">
        <v>242339</v>
      </c>
      <c r="C44" s="14">
        <v>-1.37293</v>
      </c>
      <c r="D44" s="2"/>
    </row>
    <row r="45" spans="1:4" s="5" customFormat="1" ht="17.25" customHeight="1">
      <c r="A45" s="21" t="s">
        <v>56</v>
      </c>
      <c r="B45" s="38">
        <v>53732</v>
      </c>
      <c r="C45" s="14">
        <v>3.1962700000000002</v>
      </c>
      <c r="D45" s="2"/>
    </row>
    <row r="46" spans="1:4" s="5" customFormat="1" ht="17.25" customHeight="1">
      <c r="A46" s="21" t="s">
        <v>57</v>
      </c>
      <c r="B46" s="38">
        <v>67430</v>
      </c>
      <c r="C46" s="14">
        <v>3.1962700000000002</v>
      </c>
      <c r="D46" s="2"/>
    </row>
    <row r="47" spans="1:4" s="5" customFormat="1" ht="17.25" customHeight="1">
      <c r="A47" s="21" t="s">
        <v>23</v>
      </c>
      <c r="B47" s="38">
        <v>152</v>
      </c>
      <c r="C47" s="14">
        <v>3.1962700000000002</v>
      </c>
      <c r="D47" s="2"/>
    </row>
    <row r="48" spans="1:4" s="5" customFormat="1" ht="17.25" customHeight="1">
      <c r="A48" s="21" t="s">
        <v>24</v>
      </c>
      <c r="B48" s="38">
        <v>486</v>
      </c>
      <c r="C48" s="14">
        <v>3.1962700000000002</v>
      </c>
      <c r="D48" s="2"/>
    </row>
    <row r="49" spans="1:3" ht="17.25" customHeight="1">
      <c r="A49" s="25"/>
      <c r="B49" s="25"/>
      <c r="C49" s="25"/>
    </row>
    <row r="50" spans="1:3" ht="17.25" customHeight="1">
      <c r="A50" s="1" t="s">
        <v>15</v>
      </c>
      <c r="B50" s="7"/>
      <c r="C50" s="7"/>
    </row>
    <row r="51" spans="1:3" ht="17.25" customHeight="1">
      <c r="A51" s="1" t="s">
        <v>34</v>
      </c>
      <c r="B51" s="7"/>
      <c r="C51" s="7"/>
    </row>
    <row r="52" spans="1:3" ht="17.25" customHeight="1">
      <c r="A52" s="1"/>
      <c r="B52" s="26"/>
      <c r="C52" s="26"/>
    </row>
    <row r="53" spans="1:3" ht="17.25" customHeight="1">
      <c r="A53" s="3"/>
      <c r="B53" s="42" t="s">
        <v>14</v>
      </c>
      <c r="C53" s="33" t="s">
        <v>41</v>
      </c>
    </row>
    <row r="54" spans="1:3" ht="17.25" customHeight="1">
      <c r="A54" s="29" t="s">
        <v>19</v>
      </c>
      <c r="B54" s="19">
        <f>B55+B56</f>
        <v>2616</v>
      </c>
      <c r="C54" s="43">
        <v>7.27</v>
      </c>
    </row>
    <row r="55" spans="1:3" ht="17.25" customHeight="1">
      <c r="A55" s="21" t="s">
        <v>4</v>
      </c>
      <c r="B55" s="38">
        <v>2577</v>
      </c>
      <c r="C55" s="11">
        <v>7.26999</v>
      </c>
    </row>
    <row r="56" spans="1:3" ht="17.25" customHeight="1">
      <c r="A56" s="21" t="s">
        <v>35</v>
      </c>
      <c r="B56" s="38">
        <v>39</v>
      </c>
      <c r="C56" s="11">
        <f>C55</f>
        <v>7.26999</v>
      </c>
    </row>
    <row r="57" spans="1:3" ht="17.25" customHeight="1">
      <c r="A57" s="25"/>
      <c r="B57" s="25"/>
      <c r="C57" s="25"/>
    </row>
    <row r="58" spans="1:3" ht="17.25" customHeight="1">
      <c r="A58" s="31" t="s">
        <v>18</v>
      </c>
      <c r="B58" s="25"/>
      <c r="C58" s="25"/>
    </row>
    <row r="59" spans="1:3" ht="30.75" customHeight="1">
      <c r="A59" s="31" t="s">
        <v>20</v>
      </c>
      <c r="B59" s="25"/>
      <c r="C59" s="25"/>
    </row>
    <row r="60" spans="1:3" ht="30.75" customHeight="1">
      <c r="A60" s="31"/>
      <c r="B60" s="25"/>
      <c r="C60" s="25"/>
    </row>
    <row r="61" spans="1:3" ht="30.75" customHeight="1">
      <c r="A61" s="3"/>
      <c r="B61" s="42" t="s">
        <v>14</v>
      </c>
      <c r="C61" s="33" t="s">
        <v>41</v>
      </c>
    </row>
    <row r="62" spans="1:3" ht="16.5" customHeight="1">
      <c r="A62" s="30" t="s">
        <v>7</v>
      </c>
      <c r="B62" s="19">
        <v>450190</v>
      </c>
      <c r="C62" s="16">
        <v>1.88</v>
      </c>
    </row>
    <row r="63" spans="1:3">
      <c r="A63" s="21" t="s">
        <v>4</v>
      </c>
      <c r="B63" s="38">
        <v>54218</v>
      </c>
      <c r="C63" s="11">
        <v>4.0737199999999998</v>
      </c>
    </row>
    <row r="64" spans="1:3">
      <c r="A64" s="21" t="s">
        <v>3</v>
      </c>
      <c r="B64" s="38">
        <v>67582</v>
      </c>
      <c r="C64" s="11">
        <v>3.1607500000000002</v>
      </c>
    </row>
    <row r="65" spans="1:4">
      <c r="A65" s="21" t="s">
        <v>25</v>
      </c>
      <c r="B65" s="38">
        <v>281817</v>
      </c>
      <c r="C65" s="11">
        <v>1.37293</v>
      </c>
    </row>
    <row r="66" spans="1:4">
      <c r="A66" s="21" t="s">
        <v>26</v>
      </c>
      <c r="B66" s="38">
        <v>46573</v>
      </c>
      <c r="C66" s="11">
        <v>0.51376999999999995</v>
      </c>
    </row>
    <row r="67" spans="1:4">
      <c r="A67" s="21"/>
      <c r="B67" s="38"/>
      <c r="C67" s="11"/>
    </row>
    <row r="69" spans="1:4" ht="31.5">
      <c r="A69" s="3"/>
      <c r="B69" s="33" t="s">
        <v>14</v>
      </c>
      <c r="C69" s="33" t="s">
        <v>41</v>
      </c>
    </row>
    <row r="70" spans="1:4">
      <c r="A70" s="30" t="s">
        <v>7</v>
      </c>
      <c r="B70" s="19">
        <f>B72+B71</f>
        <v>116410</v>
      </c>
      <c r="C70" s="16">
        <v>3.46</v>
      </c>
    </row>
    <row r="71" spans="1:4">
      <c r="A71" s="21" t="s">
        <v>3</v>
      </c>
      <c r="B71" s="38">
        <v>115581</v>
      </c>
      <c r="C71" s="11">
        <v>3.4639799999999998</v>
      </c>
    </row>
    <row r="72" spans="1:4">
      <c r="A72" s="21" t="s">
        <v>4</v>
      </c>
      <c r="B72" s="38">
        <v>829</v>
      </c>
      <c r="C72" s="11">
        <v>3.4639799999999998</v>
      </c>
    </row>
    <row r="73" spans="1:4">
      <c r="A73" s="2"/>
      <c r="B73" s="2"/>
      <c r="C73" s="2"/>
    </row>
    <row r="74" spans="1:4">
      <c r="A74" s="25"/>
      <c r="B74" s="25"/>
      <c r="C74" s="25"/>
      <c r="D74" s="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6"/>
  <sheetViews>
    <sheetView view="pageBreakPreview" topLeftCell="A55" zoomScale="80" zoomScaleSheetLayoutView="80" workbookViewId="0">
      <selection activeCell="J79" sqref="I79:J79"/>
    </sheetView>
  </sheetViews>
  <sheetFormatPr defaultRowHeight="15.75"/>
  <cols>
    <col min="1" max="1" width="72.42578125" style="24" customWidth="1"/>
    <col min="2" max="2" width="27.140625" style="24" customWidth="1"/>
    <col min="3" max="3" width="22.28515625" style="24" customWidth="1"/>
    <col min="4" max="4" width="13.140625" style="2" bestFit="1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ht="31.5">
      <c r="A4" s="32" t="s">
        <v>39</v>
      </c>
      <c r="B4" s="19">
        <v>0</v>
      </c>
      <c r="C4" s="19">
        <v>0</v>
      </c>
    </row>
    <row r="5" spans="1:3">
      <c r="A5" s="1"/>
      <c r="B5" s="26"/>
      <c r="C5" s="26"/>
    </row>
    <row r="6" spans="1:3" s="26" customFormat="1">
      <c r="A6" s="1" t="s">
        <v>30</v>
      </c>
      <c r="B6" s="23"/>
      <c r="C6" s="23"/>
    </row>
    <row r="7" spans="1:3" s="26" customFormat="1">
      <c r="A7" s="1" t="s">
        <v>31</v>
      </c>
      <c r="B7" s="23"/>
      <c r="C7" s="23"/>
    </row>
    <row r="8" spans="1:3">
      <c r="A8" s="22"/>
    </row>
    <row r="9" spans="1:3" s="8" customFormat="1" ht="42.75" customHeight="1">
      <c r="A9" s="28"/>
      <c r="B9" s="33" t="s">
        <v>14</v>
      </c>
      <c r="C9" s="33" t="s">
        <v>41</v>
      </c>
    </row>
    <row r="10" spans="1:3" s="10" customFormat="1" ht="31.5">
      <c r="A10" s="32" t="s">
        <v>16</v>
      </c>
      <c r="B10" s="19">
        <v>1206616</v>
      </c>
      <c r="C10" s="19">
        <v>5.07</v>
      </c>
    </row>
    <row r="11" spans="1:3" s="8" customFormat="1">
      <c r="A11" s="13" t="s">
        <v>27</v>
      </c>
      <c r="B11" s="38">
        <v>129239</v>
      </c>
      <c r="C11" s="11">
        <v>2.77</v>
      </c>
    </row>
    <row r="12" spans="1:3" s="8" customFormat="1">
      <c r="A12" s="13" t="s">
        <v>28</v>
      </c>
      <c r="B12" s="38">
        <v>2149</v>
      </c>
      <c r="C12" s="11">
        <v>2.77</v>
      </c>
    </row>
    <row r="13" spans="1:3" s="8" customFormat="1">
      <c r="A13" s="12" t="s">
        <v>0</v>
      </c>
      <c r="B13" s="38">
        <v>1231</v>
      </c>
      <c r="C13" s="11">
        <v>3.03</v>
      </c>
    </row>
    <row r="14" spans="1:3" s="8" customFormat="1">
      <c r="A14" s="12" t="s">
        <v>1</v>
      </c>
      <c r="B14" s="38">
        <v>683</v>
      </c>
      <c r="C14" s="11">
        <v>1.44</v>
      </c>
    </row>
    <row r="15" spans="1:3" s="8" customFormat="1">
      <c r="A15" s="13" t="s">
        <v>2</v>
      </c>
      <c r="B15" s="38">
        <v>72068</v>
      </c>
      <c r="C15" s="11">
        <v>3.79</v>
      </c>
    </row>
    <row r="16" spans="1:3" s="8" customFormat="1">
      <c r="A16" s="13" t="s">
        <v>8</v>
      </c>
      <c r="B16" s="38">
        <v>22842</v>
      </c>
      <c r="C16" s="11">
        <v>3.79</v>
      </c>
    </row>
    <row r="17" spans="1:4" s="8" customFormat="1">
      <c r="A17" s="12" t="s">
        <v>21</v>
      </c>
      <c r="B17" s="38">
        <v>52945</v>
      </c>
      <c r="C17" s="11">
        <v>2.77</v>
      </c>
    </row>
    <row r="18" spans="1:4" s="8" customFormat="1">
      <c r="A18" s="12" t="s">
        <v>22</v>
      </c>
      <c r="B18" s="38">
        <v>150392</v>
      </c>
      <c r="C18" s="11">
        <v>2.77</v>
      </c>
    </row>
    <row r="19" spans="1:4" s="8" customFormat="1">
      <c r="A19" s="13" t="s">
        <v>44</v>
      </c>
      <c r="B19" s="40">
        <v>5618</v>
      </c>
      <c r="C19" s="18">
        <v>5.2885600000000004</v>
      </c>
    </row>
    <row r="20" spans="1:4" s="8" customFormat="1">
      <c r="A20" s="13" t="s">
        <v>45</v>
      </c>
      <c r="B20" s="40">
        <v>333383</v>
      </c>
      <c r="C20" s="18">
        <v>6.59084</v>
      </c>
    </row>
    <row r="21" spans="1:4" s="8" customFormat="1">
      <c r="A21" s="13" t="s">
        <v>46</v>
      </c>
      <c r="B21" s="40">
        <v>218454</v>
      </c>
      <c r="C21" s="18">
        <v>7.4817099999999996</v>
      </c>
    </row>
    <row r="22" spans="1:4" s="8" customFormat="1">
      <c r="A22" s="6" t="s">
        <v>29</v>
      </c>
      <c r="B22" s="40">
        <v>9453</v>
      </c>
      <c r="C22" s="17">
        <v>6.5130445360999998</v>
      </c>
    </row>
    <row r="23" spans="1:4" s="8" customFormat="1">
      <c r="A23" s="6" t="s">
        <v>36</v>
      </c>
      <c r="B23" s="40">
        <v>208159</v>
      </c>
      <c r="C23" s="17">
        <v>5.3459284488999996</v>
      </c>
    </row>
    <row r="24" spans="1:4" s="5" customFormat="1">
      <c r="A24" s="37"/>
      <c r="B24" s="20"/>
      <c r="C24" s="36"/>
    </row>
    <row r="25" spans="1:4" s="5" customFormat="1">
      <c r="A25" s="1" t="s">
        <v>30</v>
      </c>
      <c r="B25" s="23"/>
      <c r="C25" s="23"/>
    </row>
    <row r="26" spans="1:4" s="26" customFormat="1">
      <c r="A26" s="1" t="s">
        <v>32</v>
      </c>
      <c r="B26" s="23"/>
      <c r="C26" s="23"/>
    </row>
    <row r="27" spans="1:4" s="26" customFormat="1">
      <c r="A27" s="2"/>
      <c r="B27" s="7"/>
      <c r="C27" s="7"/>
    </row>
    <row r="28" spans="1:4" ht="37.5" customHeight="1">
      <c r="A28" s="3"/>
      <c r="B28" s="33" t="s">
        <v>14</v>
      </c>
      <c r="C28" s="33" t="s">
        <v>41</v>
      </c>
    </row>
    <row r="29" spans="1:4" s="8" customFormat="1" ht="33.75" customHeight="1">
      <c r="A29" s="9" t="s">
        <v>33</v>
      </c>
      <c r="B29" s="19">
        <f>B30+B31</f>
        <v>278455</v>
      </c>
      <c r="C29" s="16">
        <v>3.5</v>
      </c>
    </row>
    <row r="30" spans="1:4" s="10" customFormat="1">
      <c r="A30" s="13" t="s">
        <v>45</v>
      </c>
      <c r="B30" s="38">
        <v>276678</v>
      </c>
      <c r="C30" s="11">
        <v>3.49844</v>
      </c>
    </row>
    <row r="31" spans="1:4" s="8" customFormat="1">
      <c r="A31" s="13" t="s">
        <v>46</v>
      </c>
      <c r="B31" s="38">
        <v>1777</v>
      </c>
      <c r="C31" s="11">
        <v>3.4984000000000002</v>
      </c>
      <c r="D31" s="10"/>
    </row>
    <row r="32" spans="1:4" s="8" customFormat="1">
      <c r="A32" s="37"/>
      <c r="B32" s="20"/>
      <c r="C32" s="36"/>
    </row>
    <row r="33" spans="1:3" s="5" customFormat="1">
      <c r="A33" s="1" t="s">
        <v>15</v>
      </c>
      <c r="B33" s="7"/>
      <c r="C33" s="7"/>
    </row>
    <row r="34" spans="1:3" s="5" customFormat="1">
      <c r="A34" s="1" t="s">
        <v>17</v>
      </c>
      <c r="B34" s="7"/>
      <c r="C34" s="7"/>
    </row>
    <row r="35" spans="1:3" s="5" customFormat="1">
      <c r="A35" s="1"/>
      <c r="B35" s="26"/>
      <c r="C35" s="26"/>
    </row>
    <row r="36" spans="1:3" s="5" customFormat="1" ht="42.75" customHeight="1">
      <c r="A36" s="3"/>
      <c r="B36" s="33" t="s">
        <v>14</v>
      </c>
      <c r="C36" s="33" t="s">
        <v>41</v>
      </c>
    </row>
    <row r="37" spans="1:3" ht="31.5">
      <c r="A37" s="29" t="s">
        <v>19</v>
      </c>
      <c r="B37" s="19">
        <v>512063</v>
      </c>
      <c r="C37" s="19">
        <v>2.31</v>
      </c>
    </row>
    <row r="38" spans="1:3">
      <c r="A38" s="21" t="s">
        <v>11</v>
      </c>
      <c r="B38" s="38">
        <v>41427</v>
      </c>
      <c r="C38" s="11">
        <v>3.79</v>
      </c>
    </row>
    <row r="39" spans="1:3">
      <c r="A39" s="21" t="s">
        <v>12</v>
      </c>
      <c r="B39" s="38">
        <v>42964</v>
      </c>
      <c r="C39" s="14">
        <v>2.77</v>
      </c>
    </row>
    <row r="40" spans="1:3">
      <c r="A40" s="21" t="s">
        <v>5</v>
      </c>
      <c r="B40" s="38">
        <v>14410</v>
      </c>
      <c r="C40" s="14">
        <v>2.77</v>
      </c>
    </row>
    <row r="41" spans="1:3" ht="17.25" customHeight="1">
      <c r="A41" s="21" t="s">
        <v>8</v>
      </c>
      <c r="B41" s="38">
        <v>244831</v>
      </c>
      <c r="C41" s="14">
        <v>3.79</v>
      </c>
    </row>
    <row r="42" spans="1:3" ht="17.25" customHeight="1">
      <c r="A42" s="21" t="s">
        <v>13</v>
      </c>
      <c r="B42" s="38">
        <v>41427</v>
      </c>
      <c r="C42" s="14">
        <v>-1.3419399999999999</v>
      </c>
    </row>
    <row r="43" spans="1:3" ht="17.25" customHeight="1">
      <c r="A43" s="21" t="s">
        <v>9</v>
      </c>
      <c r="B43" s="38">
        <v>42964</v>
      </c>
      <c r="C43" s="14">
        <v>-0.52895000000000003</v>
      </c>
    </row>
    <row r="44" spans="1:3" ht="17.25" customHeight="1">
      <c r="A44" s="21" t="s">
        <v>6</v>
      </c>
      <c r="B44" s="38">
        <v>14410</v>
      </c>
      <c r="C44" s="14">
        <v>-0.52895000000000003</v>
      </c>
    </row>
    <row r="45" spans="1:3" ht="17.25" customHeight="1">
      <c r="A45" s="21" t="s">
        <v>10</v>
      </c>
      <c r="B45" s="38">
        <v>244831</v>
      </c>
      <c r="C45" s="14">
        <v>-1.3419399999999999</v>
      </c>
    </row>
    <row r="46" spans="1:3" ht="17.25" customHeight="1">
      <c r="A46" s="21" t="s">
        <v>43</v>
      </c>
      <c r="B46" s="38">
        <v>80975</v>
      </c>
      <c r="C46" s="14">
        <v>3.3428399999999998</v>
      </c>
    </row>
    <row r="47" spans="1:3" ht="17.25" customHeight="1">
      <c r="A47" s="21" t="s">
        <v>42</v>
      </c>
      <c r="B47" s="38">
        <v>87772</v>
      </c>
      <c r="C47" s="14">
        <v>3.3428399999999998</v>
      </c>
    </row>
    <row r="48" spans="1:3" ht="17.25" customHeight="1">
      <c r="A48" s="21" t="s">
        <v>23</v>
      </c>
      <c r="B48" s="38">
        <v>156</v>
      </c>
      <c r="C48" s="14">
        <v>3.3428399999999998</v>
      </c>
    </row>
    <row r="49" spans="1:4" ht="17.25" customHeight="1">
      <c r="A49" s="21" t="s">
        <v>24</v>
      </c>
      <c r="B49" s="38">
        <v>107</v>
      </c>
      <c r="C49" s="14">
        <v>3.3428399999999998</v>
      </c>
    </row>
    <row r="50" spans="1:4" ht="17.25" customHeight="1">
      <c r="A50" s="21" t="s">
        <v>38</v>
      </c>
      <c r="B50" s="38">
        <v>-579</v>
      </c>
      <c r="C50" s="14">
        <v>2.8202500000000001</v>
      </c>
    </row>
    <row r="51" spans="1:4">
      <c r="A51" s="25"/>
      <c r="B51" s="25"/>
      <c r="C51" s="25"/>
    </row>
    <row r="52" spans="1:4">
      <c r="A52" s="1" t="s">
        <v>15</v>
      </c>
      <c r="B52" s="7"/>
      <c r="C52" s="7"/>
      <c r="D52" s="4"/>
    </row>
    <row r="53" spans="1:4">
      <c r="A53" s="1" t="s">
        <v>34</v>
      </c>
      <c r="B53" s="7"/>
      <c r="C53" s="7"/>
      <c r="D53" s="4"/>
    </row>
    <row r="54" spans="1:4">
      <c r="A54" s="1"/>
      <c r="B54" s="26"/>
      <c r="C54" s="26"/>
    </row>
    <row r="55" spans="1:4" ht="31.5">
      <c r="A55" s="3"/>
      <c r="B55" s="42" t="s">
        <v>14</v>
      </c>
      <c r="C55" s="33" t="s">
        <v>41</v>
      </c>
    </row>
    <row r="56" spans="1:4" ht="31.5">
      <c r="A56" s="29" t="s">
        <v>19</v>
      </c>
      <c r="B56" s="19">
        <f>B57+B58</f>
        <v>2851</v>
      </c>
      <c r="C56" s="43">
        <v>7.32</v>
      </c>
    </row>
    <row r="57" spans="1:4">
      <c r="A57" s="21" t="s">
        <v>4</v>
      </c>
      <c r="B57" s="38">
        <v>2825</v>
      </c>
      <c r="C57" s="11">
        <v>7.3261099999999999</v>
      </c>
    </row>
    <row r="58" spans="1:4">
      <c r="A58" s="21" t="s">
        <v>35</v>
      </c>
      <c r="B58" s="38">
        <v>26</v>
      </c>
      <c r="C58" s="11">
        <f>C57</f>
        <v>7.3261099999999999</v>
      </c>
    </row>
    <row r="59" spans="1:4">
      <c r="A59" s="25"/>
      <c r="B59" s="25"/>
      <c r="C59" s="25"/>
    </row>
    <row r="60" spans="1:4">
      <c r="A60" s="31" t="s">
        <v>18</v>
      </c>
      <c r="B60" s="25"/>
      <c r="C60" s="25"/>
    </row>
    <row r="61" spans="1:4">
      <c r="A61" s="31" t="s">
        <v>20</v>
      </c>
      <c r="B61" s="25"/>
      <c r="C61" s="25"/>
    </row>
    <row r="62" spans="1:4">
      <c r="A62" s="31"/>
      <c r="B62" s="25"/>
      <c r="C62" s="25"/>
    </row>
    <row r="63" spans="1:4" ht="31.5">
      <c r="A63" s="3"/>
      <c r="B63" s="42" t="s">
        <v>14</v>
      </c>
      <c r="C63" s="33" t="s">
        <v>41</v>
      </c>
    </row>
    <row r="64" spans="1:4">
      <c r="A64" s="30" t="s">
        <v>7</v>
      </c>
      <c r="B64" s="19">
        <v>512063</v>
      </c>
      <c r="C64" s="16">
        <v>1.97</v>
      </c>
    </row>
    <row r="65" spans="1:5">
      <c r="A65" s="21" t="s">
        <v>4</v>
      </c>
      <c r="B65" s="38">
        <v>81082</v>
      </c>
      <c r="C65" s="11">
        <v>3.9832700000000001</v>
      </c>
      <c r="D65" s="2">
        <f>B65*C65</f>
        <v>322971.49813999998</v>
      </c>
    </row>
    <row r="66" spans="1:5">
      <c r="A66" s="21" t="s">
        <v>3</v>
      </c>
      <c r="B66" s="38">
        <v>87928</v>
      </c>
      <c r="C66" s="11">
        <v>3.0924</v>
      </c>
      <c r="D66" s="2">
        <f t="shared" ref="D66:D69" si="0">B66*C66</f>
        <v>271908.54720000003</v>
      </c>
    </row>
    <row r="67" spans="1:5">
      <c r="A67" s="21" t="s">
        <v>25</v>
      </c>
      <c r="B67" s="38">
        <v>286258</v>
      </c>
      <c r="C67" s="11">
        <v>1.3419399999999999</v>
      </c>
      <c r="D67" s="2">
        <f t="shared" si="0"/>
        <v>384141.06052</v>
      </c>
    </row>
    <row r="68" spans="1:5">
      <c r="A68" s="21" t="s">
        <v>26</v>
      </c>
      <c r="B68" s="38">
        <v>57374</v>
      </c>
      <c r="C68" s="11">
        <v>0.52895000000000003</v>
      </c>
      <c r="D68" s="2">
        <f t="shared" si="0"/>
        <v>30347.977300000002</v>
      </c>
    </row>
    <row r="69" spans="1:5">
      <c r="A69" s="21" t="str">
        <f>A50</f>
        <v>Корректировка за декабрь 2020 г.</v>
      </c>
      <c r="B69" s="38">
        <v>-579</v>
      </c>
      <c r="C69" s="11">
        <v>3.9832700000000001</v>
      </c>
      <c r="D69" s="2">
        <f t="shared" si="0"/>
        <v>-2306.31333</v>
      </c>
    </row>
    <row r="70" spans="1:5">
      <c r="D70" s="2">
        <f>SUM(D65:D69)</f>
        <v>1007062.76983</v>
      </c>
      <c r="E70" s="2">
        <f>D70/B64</f>
        <v>1.9666774788063188</v>
      </c>
    </row>
    <row r="71" spans="1:5" ht="31.5">
      <c r="A71" s="3"/>
      <c r="B71" s="33" t="s">
        <v>14</v>
      </c>
      <c r="C71" s="33" t="s">
        <v>41</v>
      </c>
    </row>
    <row r="72" spans="1:5">
      <c r="A72" s="30" t="s">
        <v>7</v>
      </c>
      <c r="B72" s="19">
        <f>B73+B74</f>
        <v>278455</v>
      </c>
      <c r="C72" s="16">
        <v>3.1</v>
      </c>
    </row>
    <row r="73" spans="1:5">
      <c r="A73" s="21" t="s">
        <v>4</v>
      </c>
      <c r="B73" s="38">
        <v>1777</v>
      </c>
      <c r="C73" s="11">
        <v>3.9832700000000001</v>
      </c>
      <c r="D73" s="2">
        <f>B73*C73</f>
        <v>7078.2707900000005</v>
      </c>
    </row>
    <row r="74" spans="1:5">
      <c r="A74" s="21" t="s">
        <v>3</v>
      </c>
      <c r="B74" s="38">
        <v>276678</v>
      </c>
      <c r="C74" s="11">
        <v>3.0924</v>
      </c>
      <c r="D74" s="2">
        <f>B74*C74</f>
        <v>855599.04720000003</v>
      </c>
    </row>
    <row r="75" spans="1:5">
      <c r="D75" s="2">
        <f>SUM(D73:D74)</f>
        <v>862677.31799000001</v>
      </c>
    </row>
    <row r="76" spans="1:5">
      <c r="D76" s="2">
        <f>D75/B72</f>
        <v>3.0980852130146701</v>
      </c>
    </row>
  </sheetData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5"/>
  <sheetViews>
    <sheetView topLeftCell="A49" workbookViewId="0">
      <selection activeCell="F28" sqref="F28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47.2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 ht="37.5" customHeigh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1206616</v>
      </c>
      <c r="C10" s="19">
        <v>5.132833949517126</v>
      </c>
    </row>
    <row r="11" spans="1:3" s="8" customFormat="1">
      <c r="A11" s="13" t="s">
        <v>49</v>
      </c>
      <c r="B11" s="38">
        <v>129239</v>
      </c>
      <c r="C11" s="11">
        <v>2.77</v>
      </c>
    </row>
    <row r="12" spans="1:3" s="8" customFormat="1">
      <c r="A12" s="13" t="s">
        <v>50</v>
      </c>
      <c r="B12" s="38">
        <v>2149</v>
      </c>
      <c r="C12" s="11">
        <v>2.77</v>
      </c>
    </row>
    <row r="13" spans="1:3" s="8" customFormat="1">
      <c r="A13" s="12" t="s">
        <v>51</v>
      </c>
      <c r="B13" s="38">
        <v>1231</v>
      </c>
      <c r="C13" s="11">
        <v>3.03</v>
      </c>
    </row>
    <row r="14" spans="1:3" s="8" customFormat="1">
      <c r="A14" s="12" t="s">
        <v>52</v>
      </c>
      <c r="B14" s="38">
        <v>683</v>
      </c>
      <c r="C14" s="11">
        <v>1.44</v>
      </c>
    </row>
    <row r="15" spans="1:3" s="8" customFormat="1">
      <c r="A15" s="13" t="s">
        <v>2</v>
      </c>
      <c r="B15" s="38">
        <v>72068</v>
      </c>
      <c r="C15" s="11">
        <v>3.79</v>
      </c>
    </row>
    <row r="16" spans="1:3" s="8" customFormat="1">
      <c r="A16" s="13" t="s">
        <v>8</v>
      </c>
      <c r="B16" s="38">
        <v>22842</v>
      </c>
      <c r="C16" s="11">
        <v>3.79</v>
      </c>
    </row>
    <row r="17" spans="1:3" s="8" customFormat="1">
      <c r="A17" s="12" t="s">
        <v>21</v>
      </c>
      <c r="B17" s="38">
        <v>52945</v>
      </c>
      <c r="C17" s="11">
        <v>2.77</v>
      </c>
    </row>
    <row r="18" spans="1:3" s="8" customFormat="1">
      <c r="A18" s="12" t="s">
        <v>22</v>
      </c>
      <c r="B18" s="38">
        <v>150392</v>
      </c>
      <c r="C18" s="11">
        <v>2.77</v>
      </c>
    </row>
    <row r="19" spans="1:3" s="8" customFormat="1">
      <c r="A19" s="13" t="s">
        <v>44</v>
      </c>
      <c r="B19" s="40">
        <v>5618</v>
      </c>
      <c r="C19" s="18">
        <v>5.2885600000000004</v>
      </c>
    </row>
    <row r="20" spans="1:3" s="8" customFormat="1">
      <c r="A20" s="13" t="s">
        <v>45</v>
      </c>
      <c r="B20" s="40">
        <v>333383</v>
      </c>
      <c r="C20" s="18">
        <v>6.59084</v>
      </c>
    </row>
    <row r="21" spans="1:3" s="8" customFormat="1">
      <c r="A21" s="13" t="s">
        <v>46</v>
      </c>
      <c r="B21" s="40">
        <v>218454</v>
      </c>
      <c r="C21" s="18">
        <v>7.4817099999999996</v>
      </c>
    </row>
    <row r="22" spans="1:3" s="8" customFormat="1">
      <c r="A22" s="6" t="s">
        <v>29</v>
      </c>
      <c r="B22" s="40">
        <v>9453</v>
      </c>
      <c r="C22" s="17">
        <v>6.5130445360999998</v>
      </c>
    </row>
    <row r="23" spans="1:3" s="8" customFormat="1">
      <c r="A23" s="6" t="s">
        <v>36</v>
      </c>
      <c r="B23" s="40">
        <v>208159</v>
      </c>
      <c r="C23" s="17">
        <v>5.3459284488999996</v>
      </c>
    </row>
    <row r="24" spans="1:3" s="8" customFormat="1">
      <c r="A24" s="37"/>
      <c r="B24" s="20"/>
      <c r="C24" s="36"/>
    </row>
    <row r="25" spans="1:3" s="8" customFormat="1">
      <c r="A25" s="1" t="s">
        <v>30</v>
      </c>
      <c r="B25" s="23"/>
      <c r="C25" s="23"/>
    </row>
    <row r="26" spans="1:3" s="8" customFormat="1">
      <c r="A26" s="1" t="s">
        <v>32</v>
      </c>
      <c r="B26" s="23"/>
      <c r="C26" s="23"/>
    </row>
    <row r="27" spans="1:3" s="8" customFormat="1">
      <c r="A27" s="2"/>
      <c r="B27" s="7"/>
      <c r="C27" s="7"/>
    </row>
    <row r="28" spans="1:3" s="8" customFormat="1" ht="31.5">
      <c r="A28" s="3"/>
      <c r="B28" s="33" t="s">
        <v>14</v>
      </c>
      <c r="C28" s="33" t="s">
        <v>41</v>
      </c>
    </row>
    <row r="29" spans="1:3" s="8" customFormat="1" ht="31.5">
      <c r="A29" s="9" t="s">
        <v>33</v>
      </c>
      <c r="B29" s="19">
        <f>B30+B31</f>
        <v>278455</v>
      </c>
      <c r="C29" s="16">
        <v>3.5</v>
      </c>
    </row>
    <row r="30" spans="1:3" s="8" customFormat="1">
      <c r="A30" s="13" t="s">
        <v>45</v>
      </c>
      <c r="B30" s="38">
        <v>276678</v>
      </c>
      <c r="C30" s="11">
        <v>3.49844</v>
      </c>
    </row>
    <row r="31" spans="1:3">
      <c r="A31" s="13" t="s">
        <v>46</v>
      </c>
      <c r="B31" s="38">
        <v>1777</v>
      </c>
      <c r="C31" s="11">
        <v>3.4984000000000002</v>
      </c>
    </row>
    <row r="32" spans="1:3" s="5" customFormat="1">
      <c r="A32" s="37"/>
      <c r="B32" s="20"/>
      <c r="C32" s="36"/>
    </row>
    <row r="33" spans="1:3" s="5" customFormat="1">
      <c r="A33" s="1" t="s">
        <v>15</v>
      </c>
      <c r="B33" s="7"/>
      <c r="C33" s="7"/>
    </row>
    <row r="34" spans="1:3" s="26" customFormat="1">
      <c r="A34" s="1" t="s">
        <v>17</v>
      </c>
      <c r="B34" s="7"/>
      <c r="C34" s="7"/>
    </row>
    <row r="35" spans="1:3" s="26" customFormat="1">
      <c r="A35" s="1"/>
    </row>
    <row r="36" spans="1:3" ht="31.5">
      <c r="A36" s="3"/>
      <c r="B36" s="33" t="s">
        <v>14</v>
      </c>
      <c r="C36" s="33" t="s">
        <v>41</v>
      </c>
    </row>
    <row r="37" spans="1:3" s="8" customFormat="1" ht="31.5">
      <c r="A37" s="29" t="s">
        <v>19</v>
      </c>
      <c r="B37" s="19">
        <v>423918</v>
      </c>
      <c r="C37" s="19">
        <v>2.1480546945399821</v>
      </c>
    </row>
    <row r="38" spans="1:3" s="10" customFormat="1" ht="38.25" customHeight="1">
      <c r="A38" s="21" t="s">
        <v>11</v>
      </c>
      <c r="B38" s="38">
        <v>35900</v>
      </c>
      <c r="C38" s="11">
        <v>3.79</v>
      </c>
    </row>
    <row r="39" spans="1:3" s="8" customFormat="1">
      <c r="A39" s="21" t="s">
        <v>12</v>
      </c>
      <c r="B39" s="38">
        <v>40558</v>
      </c>
      <c r="C39" s="14">
        <v>2.77</v>
      </c>
    </row>
    <row r="40" spans="1:3" s="8" customFormat="1">
      <c r="A40" s="21" t="s">
        <v>5</v>
      </c>
      <c r="B40" s="38">
        <v>12536</v>
      </c>
      <c r="C40" s="14">
        <v>2.77</v>
      </c>
    </row>
    <row r="41" spans="1:3" s="5" customFormat="1">
      <c r="A41" s="21" t="s">
        <v>8</v>
      </c>
      <c r="B41" s="38">
        <v>218397</v>
      </c>
      <c r="C41" s="14">
        <v>3.79</v>
      </c>
    </row>
    <row r="42" spans="1:3" s="5" customFormat="1" ht="18.75" customHeight="1">
      <c r="A42" s="21" t="s">
        <v>13</v>
      </c>
      <c r="B42" s="38">
        <v>35900</v>
      </c>
      <c r="C42" s="14">
        <v>-1.3419399999999999</v>
      </c>
    </row>
    <row r="43" spans="1:3" s="5" customFormat="1" ht="18.75" customHeight="1">
      <c r="A43" s="21" t="s">
        <v>9</v>
      </c>
      <c r="B43" s="38">
        <v>40558</v>
      </c>
      <c r="C43" s="14">
        <v>-0.52895000000000003</v>
      </c>
    </row>
    <row r="44" spans="1:3" s="5" customFormat="1" ht="18.75" customHeight="1">
      <c r="A44" s="21" t="s">
        <v>6</v>
      </c>
      <c r="B44" s="38">
        <v>12536</v>
      </c>
      <c r="C44" s="14">
        <v>-0.52895000000000003</v>
      </c>
    </row>
    <row r="45" spans="1:3" ht="18.75" customHeight="1">
      <c r="A45" s="21" t="s">
        <v>10</v>
      </c>
      <c r="B45" s="38">
        <v>218397</v>
      </c>
      <c r="C45" s="14">
        <v>-1.3419399999999999</v>
      </c>
    </row>
    <row r="46" spans="1:3" ht="18.75" customHeight="1">
      <c r="A46" s="21" t="s">
        <v>43</v>
      </c>
      <c r="B46" s="38">
        <v>40642</v>
      </c>
      <c r="C46" s="14">
        <v>3.0398200000000002</v>
      </c>
    </row>
    <row r="47" spans="1:3">
      <c r="A47" s="21" t="s">
        <v>42</v>
      </c>
      <c r="B47" s="38">
        <v>75233</v>
      </c>
      <c r="C47" s="14">
        <v>3.0398200000000002</v>
      </c>
    </row>
    <row r="48" spans="1:3" ht="15.75" customHeight="1">
      <c r="A48" s="21" t="s">
        <v>23</v>
      </c>
      <c r="B48" s="38">
        <v>139</v>
      </c>
      <c r="C48" s="14">
        <v>3.0398200000000002</v>
      </c>
    </row>
    <row r="49" spans="1:3" ht="17.25" customHeight="1">
      <c r="A49" s="21" t="s">
        <v>24</v>
      </c>
      <c r="B49" s="38">
        <v>513</v>
      </c>
      <c r="C49" s="14">
        <v>3.0398200000000002</v>
      </c>
    </row>
    <row r="50" spans="1:3" ht="17.25" customHeight="1">
      <c r="A50" s="21"/>
      <c r="B50" s="38"/>
      <c r="C50" s="14"/>
    </row>
    <row r="51" spans="1:3" ht="17.25" customHeight="1">
      <c r="A51" s="25"/>
      <c r="B51" s="25"/>
      <c r="C51" s="25"/>
    </row>
    <row r="52" spans="1:3" ht="17.25" customHeight="1">
      <c r="A52" s="1" t="s">
        <v>15</v>
      </c>
      <c r="B52" s="7"/>
      <c r="C52" s="7"/>
    </row>
    <row r="53" spans="1:3" ht="17.25" customHeight="1">
      <c r="A53" s="1" t="s">
        <v>34</v>
      </c>
      <c r="B53" s="7"/>
      <c r="C53" s="7"/>
    </row>
    <row r="54" spans="1:3" ht="17.25" customHeight="1">
      <c r="A54" s="1"/>
      <c r="B54" s="26"/>
      <c r="C54" s="26"/>
    </row>
    <row r="55" spans="1:3" ht="17.25" customHeight="1">
      <c r="A55" s="3"/>
      <c r="B55" s="42" t="s">
        <v>14</v>
      </c>
      <c r="C55" s="33" t="s">
        <v>41</v>
      </c>
    </row>
    <row r="56" spans="1:3" ht="17.25" customHeight="1">
      <c r="A56" s="29" t="s">
        <v>19</v>
      </c>
      <c r="B56" s="19">
        <f>B57+B58</f>
        <v>2851</v>
      </c>
      <c r="C56" s="43">
        <v>7.32</v>
      </c>
    </row>
    <row r="57" spans="1:3" ht="17.25" customHeight="1">
      <c r="A57" s="21" t="s">
        <v>4</v>
      </c>
      <c r="B57" s="38">
        <v>2825</v>
      </c>
      <c r="C57" s="11">
        <v>7.3261099999999999</v>
      </c>
    </row>
    <row r="58" spans="1:3" ht="17.25" customHeight="1">
      <c r="A58" s="21" t="s">
        <v>35</v>
      </c>
      <c r="B58" s="38">
        <v>26</v>
      </c>
      <c r="C58" s="11">
        <f>C57</f>
        <v>7.3261099999999999</v>
      </c>
    </row>
    <row r="59" spans="1:3" ht="17.25" customHeight="1">
      <c r="A59" s="25"/>
      <c r="B59" s="25"/>
      <c r="C59" s="25"/>
    </row>
    <row r="60" spans="1:3" ht="17.25" customHeight="1">
      <c r="A60" s="31" t="s">
        <v>18</v>
      </c>
      <c r="B60" s="25"/>
      <c r="C60" s="25"/>
    </row>
    <row r="61" spans="1:3" ht="30.75" customHeight="1">
      <c r="A61" s="31" t="s">
        <v>20</v>
      </c>
      <c r="B61" s="25"/>
      <c r="C61" s="25"/>
    </row>
    <row r="62" spans="1:3" ht="30.75" customHeight="1">
      <c r="A62" s="31"/>
      <c r="B62" s="25"/>
      <c r="C62" s="25"/>
    </row>
    <row r="63" spans="1:3" ht="30.75" customHeight="1">
      <c r="A63" s="3"/>
      <c r="B63" s="42" t="s">
        <v>14</v>
      </c>
      <c r="C63" s="33" t="s">
        <v>41</v>
      </c>
    </row>
    <row r="64" spans="1:3" ht="30.75" customHeight="1">
      <c r="A64" s="30" t="s">
        <v>7</v>
      </c>
      <c r="B64" s="19">
        <v>512063</v>
      </c>
      <c r="C64" s="16">
        <v>1.97</v>
      </c>
    </row>
    <row r="65" spans="1:4" ht="17.25" customHeight="1">
      <c r="A65" s="21" t="s">
        <v>4</v>
      </c>
      <c r="B65" s="38">
        <v>81082</v>
      </c>
      <c r="C65" s="11">
        <v>3.9832700000000001</v>
      </c>
    </row>
    <row r="66" spans="1:4" ht="17.25" customHeight="1">
      <c r="A66" s="21" t="s">
        <v>3</v>
      </c>
      <c r="B66" s="38">
        <v>87928</v>
      </c>
      <c r="C66" s="11">
        <v>3.0924</v>
      </c>
    </row>
    <row r="67" spans="1:4" ht="17.25" customHeight="1">
      <c r="A67" s="21" t="s">
        <v>25</v>
      </c>
      <c r="B67" s="38">
        <v>286258</v>
      </c>
      <c r="C67" s="11">
        <v>1.3419399999999999</v>
      </c>
    </row>
    <row r="68" spans="1:4">
      <c r="A68" s="21" t="s">
        <v>26</v>
      </c>
      <c r="B68" s="38">
        <v>57374</v>
      </c>
      <c r="C68" s="11">
        <v>0.52895000000000003</v>
      </c>
    </row>
    <row r="69" spans="1:4">
      <c r="A69" s="21">
        <f>A50</f>
        <v>0</v>
      </c>
      <c r="B69" s="38">
        <v>-579</v>
      </c>
      <c r="C69" s="11">
        <v>3.9832700000000001</v>
      </c>
      <c r="D69" s="4"/>
    </row>
    <row r="70" spans="1:4">
      <c r="D70" s="4"/>
    </row>
    <row r="71" spans="1:4" ht="31.5">
      <c r="A71" s="3"/>
      <c r="B71" s="33" t="s">
        <v>14</v>
      </c>
      <c r="C71" s="33" t="s">
        <v>41</v>
      </c>
    </row>
    <row r="72" spans="1:4">
      <c r="A72" s="30" t="s">
        <v>7</v>
      </c>
      <c r="B72" s="19">
        <f>B73+B74</f>
        <v>278455</v>
      </c>
      <c r="C72" s="16">
        <v>3.1</v>
      </c>
    </row>
    <row r="73" spans="1:4">
      <c r="A73" s="21" t="s">
        <v>4</v>
      </c>
      <c r="B73" s="38">
        <v>1777</v>
      </c>
      <c r="C73" s="11">
        <v>3.9832700000000001</v>
      </c>
    </row>
    <row r="74" spans="1:4">
      <c r="A74" s="21" t="s">
        <v>3</v>
      </c>
      <c r="B74" s="38">
        <v>276678</v>
      </c>
      <c r="C74" s="11">
        <v>3.0924</v>
      </c>
    </row>
    <row r="75" spans="1:4">
      <c r="A75" s="25"/>
      <c r="B75" s="25"/>
      <c r="C75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6"/>
  <sheetViews>
    <sheetView topLeftCell="A61" workbookViewId="0">
      <selection activeCell="C64" sqref="C64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47.2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15.75" customHeight="1">
      <c r="A9" s="28"/>
      <c r="B9" s="33" t="s">
        <v>14</v>
      </c>
      <c r="C9" s="33" t="s">
        <v>41</v>
      </c>
    </row>
    <row r="10" spans="1:3" s="8" customFormat="1" ht="15.75" customHeight="1">
      <c r="A10" s="32" t="s">
        <v>16</v>
      </c>
      <c r="B10" s="19">
        <v>1087768</v>
      </c>
      <c r="C10" s="19">
        <v>5.1577352615631273</v>
      </c>
    </row>
    <row r="11" spans="1:3" s="8" customFormat="1" ht="15.75" customHeight="1">
      <c r="A11" s="13" t="s">
        <v>49</v>
      </c>
      <c r="B11" s="38">
        <v>99368</v>
      </c>
      <c r="C11" s="11">
        <v>2.77</v>
      </c>
    </row>
    <row r="12" spans="1:3" s="8" customFormat="1" ht="15.75" customHeight="1">
      <c r="A12" s="13" t="s">
        <v>50</v>
      </c>
      <c r="B12" s="38">
        <v>2093</v>
      </c>
      <c r="C12" s="11">
        <v>2.77</v>
      </c>
    </row>
    <row r="13" spans="1:3" s="8" customFormat="1" ht="15.75" customHeight="1">
      <c r="A13" s="12" t="s">
        <v>51</v>
      </c>
      <c r="B13" s="38">
        <v>436</v>
      </c>
      <c r="C13" s="11">
        <v>3.03</v>
      </c>
    </row>
    <row r="14" spans="1:3" s="8" customFormat="1" ht="15.75" customHeight="1">
      <c r="A14" s="12" t="s">
        <v>52</v>
      </c>
      <c r="B14" s="38">
        <v>254</v>
      </c>
      <c r="C14" s="11">
        <v>1.44</v>
      </c>
    </row>
    <row r="15" spans="1:3" s="8" customFormat="1" ht="15.75" customHeight="1">
      <c r="A15" s="13" t="s">
        <v>2</v>
      </c>
      <c r="B15" s="38">
        <v>48660</v>
      </c>
      <c r="C15" s="11">
        <v>3.79</v>
      </c>
    </row>
    <row r="16" spans="1:3" s="8" customFormat="1" ht="15.75" customHeight="1">
      <c r="A16" s="13" t="s">
        <v>8</v>
      </c>
      <c r="B16" s="38">
        <v>19063</v>
      </c>
      <c r="C16" s="11">
        <v>3.79</v>
      </c>
    </row>
    <row r="17" spans="1:4" s="8" customFormat="1" ht="15.75" customHeight="1">
      <c r="A17" s="12" t="s">
        <v>21</v>
      </c>
      <c r="B17" s="38">
        <v>45529</v>
      </c>
      <c r="C17" s="11">
        <v>2.77</v>
      </c>
    </row>
    <row r="18" spans="1:4" s="8" customFormat="1" ht="15.75" customHeight="1">
      <c r="A18" s="12" t="s">
        <v>22</v>
      </c>
      <c r="B18" s="38">
        <v>129071</v>
      </c>
      <c r="C18" s="11">
        <v>2.77</v>
      </c>
    </row>
    <row r="19" spans="1:4" s="8" customFormat="1" ht="15.75" customHeight="1">
      <c r="A19" s="6" t="s">
        <v>53</v>
      </c>
      <c r="B19" s="40">
        <v>4799</v>
      </c>
      <c r="C19" s="17">
        <v>4.5846488852</v>
      </c>
    </row>
    <row r="20" spans="1:4" s="8" customFormat="1" ht="15.75" customHeight="1">
      <c r="A20" s="6" t="s">
        <v>54</v>
      </c>
      <c r="B20" s="40">
        <v>331626</v>
      </c>
      <c r="C20" s="17">
        <v>6.6070200000000003</v>
      </c>
    </row>
    <row r="21" spans="1:4" s="8" customFormat="1" ht="15.75" customHeight="1">
      <c r="A21" s="6" t="s">
        <v>55</v>
      </c>
      <c r="B21" s="40">
        <v>168281</v>
      </c>
      <c r="C21" s="17">
        <v>7.4978899999999999</v>
      </c>
    </row>
    <row r="22" spans="1:4" s="8" customFormat="1" ht="15.75" customHeight="1">
      <c r="A22" s="6" t="s">
        <v>29</v>
      </c>
      <c r="B22" s="40">
        <v>11238</v>
      </c>
      <c r="C22" s="17">
        <v>6.4543397402</v>
      </c>
    </row>
    <row r="23" spans="1:4" s="8" customFormat="1" ht="15.75" customHeight="1">
      <c r="A23" s="6" t="s">
        <v>36</v>
      </c>
      <c r="B23" s="40">
        <v>227350</v>
      </c>
      <c r="C23" s="17">
        <v>5.3245366614999998</v>
      </c>
    </row>
    <row r="24" spans="1:4" s="8" customFormat="1" ht="15.75" customHeight="1">
      <c r="A24" s="4"/>
      <c r="B24" s="47"/>
      <c r="C24" s="36"/>
    </row>
    <row r="25" spans="1:4" s="8" customFormat="1" ht="15.75" customHeight="1">
      <c r="A25" s="37"/>
      <c r="B25" s="20"/>
      <c r="C25" s="36"/>
    </row>
    <row r="26" spans="1:4" s="8" customFormat="1" ht="15.75" customHeight="1">
      <c r="A26" s="1" t="s">
        <v>30</v>
      </c>
      <c r="B26" s="23"/>
      <c r="C26" s="23"/>
    </row>
    <row r="27" spans="1:4" s="8" customFormat="1" ht="15.75" customHeight="1">
      <c r="A27" s="1" t="s">
        <v>32</v>
      </c>
      <c r="B27" s="23"/>
      <c r="C27" s="23"/>
    </row>
    <row r="28" spans="1:4" s="8" customFormat="1" ht="15.75" customHeight="1">
      <c r="A28" s="2"/>
      <c r="B28" s="7"/>
      <c r="C28" s="7"/>
    </row>
    <row r="29" spans="1:4" s="8" customFormat="1" ht="15.75" customHeight="1">
      <c r="A29" s="3"/>
      <c r="B29" s="33" t="s">
        <v>14</v>
      </c>
      <c r="C29" s="33" t="s">
        <v>41</v>
      </c>
    </row>
    <row r="30" spans="1:4" s="8" customFormat="1" ht="15.75" customHeight="1">
      <c r="A30" s="9" t="s">
        <v>33</v>
      </c>
      <c r="B30" s="19">
        <f>B31+B32</f>
        <v>283792</v>
      </c>
      <c r="C30" s="16">
        <v>3.5146199999999999</v>
      </c>
      <c r="D30" s="2"/>
    </row>
    <row r="31" spans="1:4" s="8" customFormat="1" ht="15.75" customHeight="1">
      <c r="A31" s="13" t="s">
        <v>45</v>
      </c>
      <c r="B31" s="38">
        <v>282406</v>
      </c>
      <c r="C31" s="11">
        <v>3.5146199999999999</v>
      </c>
      <c r="D31" s="2"/>
    </row>
    <row r="32" spans="1:4" ht="15.75" customHeight="1">
      <c r="A32" s="13" t="s">
        <v>46</v>
      </c>
      <c r="B32" s="38">
        <v>1386</v>
      </c>
      <c r="C32" s="11">
        <v>3.5146199999999999</v>
      </c>
    </row>
    <row r="33" spans="1:4" s="5" customFormat="1" ht="15.75" customHeight="1">
      <c r="A33" s="37"/>
      <c r="B33" s="20"/>
      <c r="C33" s="36"/>
      <c r="D33" s="2"/>
    </row>
    <row r="34" spans="1:4" s="5" customFormat="1" ht="15.75" customHeight="1">
      <c r="A34" s="1" t="s">
        <v>15</v>
      </c>
      <c r="B34" s="7"/>
      <c r="C34" s="7"/>
      <c r="D34" s="2"/>
    </row>
    <row r="35" spans="1:4" s="26" customFormat="1" ht="15.75" customHeight="1">
      <c r="A35" s="1" t="s">
        <v>17</v>
      </c>
      <c r="B35" s="7"/>
      <c r="C35" s="7"/>
      <c r="D35" s="2"/>
    </row>
    <row r="36" spans="1:4" s="26" customFormat="1" ht="15.75" customHeight="1">
      <c r="A36" s="1"/>
      <c r="D36" s="2"/>
    </row>
    <row r="37" spans="1:4" ht="15.75" customHeight="1">
      <c r="A37" s="3"/>
      <c r="B37" s="33" t="s">
        <v>14</v>
      </c>
      <c r="C37" s="33" t="s">
        <v>41</v>
      </c>
    </row>
    <row r="38" spans="1:4" s="8" customFormat="1" ht="15.75" customHeight="1">
      <c r="A38" s="29" t="s">
        <v>19</v>
      </c>
      <c r="B38" s="19">
        <v>412788</v>
      </c>
      <c r="C38" s="19">
        <v>2.1886031328430096</v>
      </c>
      <c r="D38" s="2"/>
    </row>
    <row r="39" spans="1:4" s="10" customFormat="1" ht="15.75" customHeight="1">
      <c r="A39" s="21" t="s">
        <v>11</v>
      </c>
      <c r="B39" s="38">
        <v>31890</v>
      </c>
      <c r="C39" s="11">
        <v>3.79</v>
      </c>
      <c r="D39" s="2"/>
    </row>
    <row r="40" spans="1:4" s="8" customFormat="1" ht="15.75" customHeight="1">
      <c r="A40" s="21" t="s">
        <v>12</v>
      </c>
      <c r="B40" s="38">
        <v>31796</v>
      </c>
      <c r="C40" s="14">
        <v>2.77</v>
      </c>
      <c r="D40" s="2"/>
    </row>
    <row r="41" spans="1:4" s="8" customFormat="1" ht="15.75" customHeight="1">
      <c r="A41" s="21" t="s">
        <v>5</v>
      </c>
      <c r="B41" s="38">
        <v>9338</v>
      </c>
      <c r="C41" s="14">
        <v>2.77</v>
      </c>
      <c r="D41" s="2"/>
    </row>
    <row r="42" spans="1:4" s="5" customFormat="1" ht="15.75" customHeight="1">
      <c r="A42" s="21" t="s">
        <v>8</v>
      </c>
      <c r="B42" s="38">
        <v>225353</v>
      </c>
      <c r="C42" s="14">
        <v>3.79</v>
      </c>
      <c r="D42" s="2"/>
    </row>
    <row r="43" spans="1:4" s="5" customFormat="1" ht="17.25" customHeight="1">
      <c r="A43" s="21" t="s">
        <v>13</v>
      </c>
      <c r="B43" s="38">
        <v>31890</v>
      </c>
      <c r="C43" s="14">
        <v>-1.3419399999999999</v>
      </c>
      <c r="D43" s="2"/>
    </row>
    <row r="44" spans="1:4" s="5" customFormat="1" ht="17.25" customHeight="1">
      <c r="A44" s="21" t="s">
        <v>9</v>
      </c>
      <c r="B44" s="38">
        <v>31796</v>
      </c>
      <c r="C44" s="14">
        <v>-0.52895000000000003</v>
      </c>
      <c r="D44" s="2"/>
    </row>
    <row r="45" spans="1:4" s="5" customFormat="1" ht="17.25" customHeight="1">
      <c r="A45" s="21" t="s">
        <v>6</v>
      </c>
      <c r="B45" s="38">
        <v>9338</v>
      </c>
      <c r="C45" s="14">
        <v>-0.52895000000000003</v>
      </c>
      <c r="D45" s="2"/>
    </row>
    <row r="46" spans="1:4" ht="17.25" customHeight="1">
      <c r="A46" s="21" t="s">
        <v>10</v>
      </c>
      <c r="B46" s="38">
        <v>225353</v>
      </c>
      <c r="C46" s="14">
        <v>-1.3419399999999999</v>
      </c>
    </row>
    <row r="47" spans="1:4">
      <c r="A47" s="21" t="s">
        <v>56</v>
      </c>
      <c r="B47" s="38">
        <v>36280</v>
      </c>
      <c r="C47" s="14">
        <v>3.1726100000000002</v>
      </c>
    </row>
    <row r="48" spans="1:4">
      <c r="A48" s="21" t="s">
        <v>57</v>
      </c>
      <c r="B48" s="38">
        <v>77710</v>
      </c>
      <c r="C48" s="14">
        <v>3.1726100000000002</v>
      </c>
    </row>
    <row r="49" spans="1:3" ht="17.25" customHeight="1">
      <c r="A49" s="21" t="s">
        <v>23</v>
      </c>
      <c r="B49" s="38">
        <v>152</v>
      </c>
      <c r="C49" s="14">
        <v>3.1726100000000002</v>
      </c>
    </row>
    <row r="50" spans="1:3" ht="17.25" customHeight="1">
      <c r="A50" s="21" t="s">
        <v>24</v>
      </c>
      <c r="B50" s="38">
        <v>269</v>
      </c>
      <c r="C50" s="14">
        <v>3.1726100000000002</v>
      </c>
    </row>
    <row r="51" spans="1:3" ht="17.25" customHeight="1">
      <c r="A51" s="25"/>
      <c r="B51" s="25"/>
      <c r="C51" s="25"/>
    </row>
    <row r="52" spans="1:3" ht="17.25" customHeight="1">
      <c r="A52" s="1" t="s">
        <v>15</v>
      </c>
      <c r="B52" s="7"/>
      <c r="C52" s="7"/>
    </row>
    <row r="53" spans="1:3" ht="17.25" customHeight="1">
      <c r="A53" s="1" t="s">
        <v>34</v>
      </c>
      <c r="B53" s="7"/>
      <c r="C53" s="7"/>
    </row>
    <row r="54" spans="1:3" ht="17.25" customHeight="1">
      <c r="A54" s="1"/>
      <c r="B54" s="26"/>
      <c r="C54" s="26"/>
    </row>
    <row r="55" spans="1:3" ht="17.25" customHeight="1">
      <c r="A55" s="3"/>
      <c r="B55" s="42" t="s">
        <v>14</v>
      </c>
      <c r="C55" s="33" t="s">
        <v>41</v>
      </c>
    </row>
    <row r="56" spans="1:3" ht="17.25" customHeight="1">
      <c r="A56" s="29" t="s">
        <v>19</v>
      </c>
      <c r="B56" s="19">
        <f>B57+B58</f>
        <v>1637</v>
      </c>
      <c r="C56" s="43">
        <v>7.1558799999999998</v>
      </c>
    </row>
    <row r="57" spans="1:3" ht="17.25" customHeight="1">
      <c r="A57" s="21" t="s">
        <v>4</v>
      </c>
      <c r="B57" s="38">
        <v>1605</v>
      </c>
      <c r="C57" s="11">
        <v>7.1558799999999998</v>
      </c>
    </row>
    <row r="58" spans="1:3" ht="17.25" customHeight="1">
      <c r="A58" s="21" t="s">
        <v>35</v>
      </c>
      <c r="B58" s="38">
        <v>32</v>
      </c>
      <c r="C58" s="11">
        <v>7.1558799999999998</v>
      </c>
    </row>
    <row r="59" spans="1:3" ht="17.25" customHeight="1">
      <c r="A59" s="25"/>
      <c r="B59" s="25"/>
      <c r="C59" s="25"/>
    </row>
    <row r="60" spans="1:3" ht="17.25" customHeight="1">
      <c r="A60" s="31" t="s">
        <v>18</v>
      </c>
      <c r="B60" s="25"/>
      <c r="C60" s="25"/>
    </row>
    <row r="61" spans="1:3" ht="30.75" customHeight="1">
      <c r="A61" s="31" t="s">
        <v>20</v>
      </c>
      <c r="B61" s="25"/>
      <c r="C61" s="25"/>
    </row>
    <row r="62" spans="1:3" ht="30.75" customHeight="1">
      <c r="A62" s="31"/>
      <c r="B62" s="25"/>
      <c r="C62" s="25"/>
    </row>
    <row r="63" spans="1:3" ht="30.75" customHeight="1">
      <c r="A63" s="3"/>
      <c r="B63" s="42" t="s">
        <v>14</v>
      </c>
      <c r="C63" s="33" t="s">
        <v>41</v>
      </c>
    </row>
    <row r="64" spans="1:3" ht="16.5" customHeight="1">
      <c r="A64" s="30" t="s">
        <v>7</v>
      </c>
      <c r="B64" s="19">
        <v>412788</v>
      </c>
      <c r="C64" s="16">
        <v>1.82497</v>
      </c>
    </row>
    <row r="65" spans="1:3" ht="17.25" customHeight="1">
      <c r="A65" s="21" t="s">
        <v>4</v>
      </c>
      <c r="B65" s="38">
        <v>36549</v>
      </c>
      <c r="C65" s="11">
        <v>3.9832700000000001</v>
      </c>
    </row>
    <row r="66" spans="1:3" ht="17.25" customHeight="1">
      <c r="A66" s="21" t="s">
        <v>3</v>
      </c>
      <c r="B66" s="38">
        <v>77862</v>
      </c>
      <c r="C66" s="11">
        <v>3.0924</v>
      </c>
    </row>
    <row r="67" spans="1:3" ht="17.25" customHeight="1">
      <c r="A67" s="21" t="s">
        <v>25</v>
      </c>
      <c r="B67" s="38">
        <v>257243</v>
      </c>
      <c r="C67" s="11">
        <v>1.3419399999999999</v>
      </c>
    </row>
    <row r="68" spans="1:3">
      <c r="A68" s="21" t="s">
        <v>26</v>
      </c>
      <c r="B68" s="38">
        <v>41134</v>
      </c>
      <c r="C68" s="11">
        <v>0.52895000000000003</v>
      </c>
    </row>
    <row r="69" spans="1:3">
      <c r="A69" s="21"/>
      <c r="B69" s="38"/>
      <c r="C69" s="11"/>
    </row>
    <row r="71" spans="1:3" ht="31.5">
      <c r="A71" s="3"/>
      <c r="B71" s="33" t="s">
        <v>14</v>
      </c>
      <c r="C71" s="33" t="s">
        <v>41</v>
      </c>
    </row>
    <row r="72" spans="1:3">
      <c r="A72" s="30" t="s">
        <v>7</v>
      </c>
      <c r="B72" s="19">
        <f>B74+B73</f>
        <v>283792</v>
      </c>
      <c r="C72" s="16">
        <v>3.0967500000000001</v>
      </c>
    </row>
    <row r="73" spans="1:3">
      <c r="A73" s="21" t="s">
        <v>3</v>
      </c>
      <c r="B73" s="38">
        <v>282406</v>
      </c>
      <c r="C73" s="11">
        <v>3.0924</v>
      </c>
    </row>
    <row r="74" spans="1:3">
      <c r="A74" s="21" t="s">
        <v>4</v>
      </c>
      <c r="B74" s="38">
        <v>1386</v>
      </c>
      <c r="C74" s="11">
        <v>3.9832700000000001</v>
      </c>
    </row>
    <row r="75" spans="1:3">
      <c r="A75" s="2"/>
      <c r="B75" s="2"/>
      <c r="C75" s="2"/>
    </row>
    <row r="76" spans="1:3">
      <c r="A76" s="25"/>
      <c r="B76" s="25"/>
      <c r="C76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sqref="A1:XFD1048576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47.2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960676</v>
      </c>
      <c r="C10" s="19">
        <v>4.889857256765028</v>
      </c>
    </row>
    <row r="11" spans="1:3" s="8" customFormat="1">
      <c r="A11" s="13" t="s">
        <v>49</v>
      </c>
      <c r="B11" s="38">
        <v>83867</v>
      </c>
      <c r="C11" s="11">
        <v>2.77</v>
      </c>
    </row>
    <row r="12" spans="1:3" s="8" customFormat="1">
      <c r="A12" s="13" t="s">
        <v>50</v>
      </c>
      <c r="B12" s="38">
        <v>2233</v>
      </c>
      <c r="C12" s="11">
        <v>2.77</v>
      </c>
    </row>
    <row r="13" spans="1:3" s="8" customFormat="1">
      <c r="A13" s="12" t="s">
        <v>51</v>
      </c>
      <c r="B13" s="38">
        <v>235</v>
      </c>
      <c r="C13" s="11">
        <v>3.03</v>
      </c>
    </row>
    <row r="14" spans="1:3" s="8" customFormat="1">
      <c r="A14" s="12" t="s">
        <v>52</v>
      </c>
      <c r="B14" s="38">
        <v>149</v>
      </c>
      <c r="C14" s="11">
        <v>1.44</v>
      </c>
    </row>
    <row r="15" spans="1:3" s="8" customFormat="1">
      <c r="A15" s="13" t="s">
        <v>2</v>
      </c>
      <c r="B15" s="38">
        <v>41652</v>
      </c>
      <c r="C15" s="11">
        <v>3.79</v>
      </c>
    </row>
    <row r="16" spans="1:3" s="8" customFormat="1">
      <c r="A16" s="13" t="s">
        <v>8</v>
      </c>
      <c r="B16" s="38">
        <v>16517</v>
      </c>
      <c r="C16" s="11">
        <v>3.79</v>
      </c>
    </row>
    <row r="17" spans="1:4" s="8" customFormat="1" ht="15.75" customHeight="1">
      <c r="A17" s="12" t="s">
        <v>21</v>
      </c>
      <c r="B17" s="38">
        <v>44287</v>
      </c>
      <c r="C17" s="11">
        <v>2.77</v>
      </c>
    </row>
    <row r="18" spans="1:4" s="8" customFormat="1" ht="15.75" customHeight="1">
      <c r="A18" s="12" t="s">
        <v>22</v>
      </c>
      <c r="B18" s="38">
        <v>119705</v>
      </c>
      <c r="C18" s="11">
        <v>2.77</v>
      </c>
    </row>
    <row r="19" spans="1:4" s="8" customFormat="1" ht="15.75" customHeight="1">
      <c r="A19" s="6" t="s">
        <v>53</v>
      </c>
      <c r="B19" s="40">
        <v>4647</v>
      </c>
      <c r="C19" s="17">
        <v>4.5010350764</v>
      </c>
    </row>
    <row r="20" spans="1:4" s="8" customFormat="1" ht="15.75" customHeight="1">
      <c r="A20" s="6" t="s">
        <v>54</v>
      </c>
      <c r="B20" s="40">
        <v>260333</v>
      </c>
      <c r="C20" s="17">
        <v>6.30837</v>
      </c>
    </row>
    <row r="21" spans="1:4" s="8" customFormat="1" ht="15.75" customHeight="1">
      <c r="A21" s="6" t="s">
        <v>55</v>
      </c>
      <c r="B21" s="40">
        <v>139103</v>
      </c>
      <c r="C21" s="17">
        <v>7.1992399999999996</v>
      </c>
    </row>
    <row r="22" spans="1:4" s="8" customFormat="1" ht="15.75" customHeight="1">
      <c r="A22" s="6" t="s">
        <v>29</v>
      </c>
      <c r="B22" s="40">
        <v>8770</v>
      </c>
      <c r="C22" s="17">
        <v>5.9720501710000002</v>
      </c>
    </row>
    <row r="23" spans="1:4" s="8" customFormat="1" ht="15.75" customHeight="1">
      <c r="A23" s="6" t="s">
        <v>36</v>
      </c>
      <c r="B23" s="40">
        <v>239178</v>
      </c>
      <c r="C23" s="17">
        <v>5.0957010678000003</v>
      </c>
    </row>
    <row r="24" spans="1:4" s="8" customFormat="1" ht="15.75" customHeight="1">
      <c r="A24" s="4"/>
      <c r="B24" s="47"/>
      <c r="C24" s="36"/>
    </row>
    <row r="25" spans="1:4" s="8" customFormat="1" ht="15.75" customHeight="1">
      <c r="A25" s="37"/>
      <c r="B25" s="20"/>
      <c r="C25" s="36"/>
    </row>
    <row r="26" spans="1:4" s="8" customFormat="1" ht="15.75" customHeight="1">
      <c r="A26" s="1" t="s">
        <v>30</v>
      </c>
      <c r="B26" s="23"/>
      <c r="C26" s="23"/>
    </row>
    <row r="27" spans="1:4" s="8" customFormat="1" ht="15.75" customHeight="1">
      <c r="A27" s="1" t="s">
        <v>32</v>
      </c>
      <c r="B27" s="23"/>
      <c r="C27" s="23"/>
    </row>
    <row r="28" spans="1:4" s="8" customFormat="1" ht="15.75" customHeight="1">
      <c r="A28" s="2"/>
      <c r="B28" s="7"/>
      <c r="C28" s="7"/>
    </row>
    <row r="29" spans="1:4" s="8" customFormat="1" ht="15.75" customHeight="1">
      <c r="A29" s="3"/>
      <c r="B29" s="33" t="s">
        <v>14</v>
      </c>
      <c r="C29" s="33" t="s">
        <v>41</v>
      </c>
    </row>
    <row r="30" spans="1:4" s="8" customFormat="1" ht="15.75" customHeight="1">
      <c r="A30" s="9" t="s">
        <v>33</v>
      </c>
      <c r="B30" s="19">
        <f>B31+B32</f>
        <v>212064</v>
      </c>
      <c r="C30" s="16">
        <v>3.22</v>
      </c>
      <c r="D30" s="2"/>
    </row>
    <row r="31" spans="1:4" s="8" customFormat="1" ht="15.75" customHeight="1">
      <c r="A31" s="13" t="s">
        <v>45</v>
      </c>
      <c r="B31" s="38">
        <v>210733</v>
      </c>
      <c r="C31" s="11">
        <v>3.21597</v>
      </c>
      <c r="D31" s="2"/>
    </row>
    <row r="32" spans="1:4" ht="15.75" customHeight="1">
      <c r="A32" s="13" t="s">
        <v>46</v>
      </c>
      <c r="B32" s="38">
        <v>1331</v>
      </c>
      <c r="C32" s="11">
        <v>3.21597</v>
      </c>
    </row>
    <row r="33" spans="1:4" s="5" customFormat="1" ht="15.75" customHeight="1">
      <c r="A33" s="37"/>
      <c r="B33" s="20"/>
      <c r="C33" s="36"/>
      <c r="D33" s="2"/>
    </row>
    <row r="34" spans="1:4" s="5" customFormat="1" ht="15.75" customHeight="1">
      <c r="A34" s="1" t="s">
        <v>15</v>
      </c>
      <c r="B34" s="7"/>
      <c r="C34" s="7"/>
      <c r="D34" s="2"/>
    </row>
    <row r="35" spans="1:4" s="26" customFormat="1" ht="15.75" customHeight="1">
      <c r="A35" s="1" t="s">
        <v>17</v>
      </c>
      <c r="B35" s="7"/>
      <c r="C35" s="7"/>
      <c r="D35" s="2"/>
    </row>
    <row r="36" spans="1:4" s="26" customFormat="1" ht="15.75" customHeight="1">
      <c r="A36" s="1"/>
      <c r="D36" s="2"/>
    </row>
    <row r="37" spans="1:4" ht="15.75" customHeight="1">
      <c r="A37" s="3"/>
      <c r="B37" s="33" t="s">
        <v>14</v>
      </c>
      <c r="C37" s="33" t="s">
        <v>41</v>
      </c>
    </row>
    <row r="38" spans="1:4" s="8" customFormat="1" ht="15.75" customHeight="1">
      <c r="A38" s="29" t="s">
        <v>19</v>
      </c>
      <c r="B38" s="19">
        <v>380960</v>
      </c>
      <c r="C38" s="19">
        <v>2.2243987557748843</v>
      </c>
      <c r="D38" s="2"/>
    </row>
    <row r="39" spans="1:4" s="10" customFormat="1" ht="15.75" customHeight="1">
      <c r="A39" s="21" t="s">
        <v>11</v>
      </c>
      <c r="B39" s="38">
        <v>28705</v>
      </c>
      <c r="C39" s="11">
        <v>3.79</v>
      </c>
      <c r="D39" s="2"/>
    </row>
    <row r="40" spans="1:4" s="8" customFormat="1" ht="15.75" customHeight="1">
      <c r="A40" s="21" t="s">
        <v>12</v>
      </c>
      <c r="B40" s="38">
        <v>34383</v>
      </c>
      <c r="C40" s="14">
        <v>2.77</v>
      </c>
      <c r="D40" s="2"/>
    </row>
    <row r="41" spans="1:4" s="8" customFormat="1" ht="15.75" customHeight="1">
      <c r="A41" s="21" t="s">
        <v>5</v>
      </c>
      <c r="B41" s="38">
        <v>7332</v>
      </c>
      <c r="C41" s="14">
        <v>2.77</v>
      </c>
      <c r="D41" s="2"/>
    </row>
    <row r="42" spans="1:4" s="5" customFormat="1" ht="15.75" customHeight="1">
      <c r="A42" s="21" t="s">
        <v>8</v>
      </c>
      <c r="B42" s="38">
        <v>192655</v>
      </c>
      <c r="C42" s="14">
        <v>3.79</v>
      </c>
      <c r="D42" s="2"/>
    </row>
    <row r="43" spans="1:4" s="5" customFormat="1" ht="17.25" customHeight="1">
      <c r="A43" s="21" t="s">
        <v>13</v>
      </c>
      <c r="B43" s="38">
        <v>28705</v>
      </c>
      <c r="C43" s="14">
        <v>-1.3419399999999999</v>
      </c>
      <c r="D43" s="2"/>
    </row>
    <row r="44" spans="1:4" s="5" customFormat="1" ht="17.25" customHeight="1">
      <c r="A44" s="21" t="s">
        <v>9</v>
      </c>
      <c r="B44" s="38">
        <v>34383</v>
      </c>
      <c r="C44" s="14">
        <v>-0.52895000000000003</v>
      </c>
      <c r="D44" s="2"/>
    </row>
    <row r="45" spans="1:4" s="5" customFormat="1" ht="17.25" customHeight="1">
      <c r="A45" s="21" t="s">
        <v>6</v>
      </c>
      <c r="B45" s="38">
        <v>7332</v>
      </c>
      <c r="C45" s="14">
        <v>-0.52895000000000003</v>
      </c>
      <c r="D45" s="2"/>
    </row>
    <row r="46" spans="1:4" ht="17.25" customHeight="1">
      <c r="A46" s="21" t="s">
        <v>10</v>
      </c>
      <c r="B46" s="38">
        <v>192655</v>
      </c>
      <c r="C46" s="14">
        <v>-1.3419399999999999</v>
      </c>
    </row>
    <row r="47" spans="1:4">
      <c r="A47" s="21" t="s">
        <v>56</v>
      </c>
      <c r="B47" s="38">
        <v>51396</v>
      </c>
      <c r="C47" s="14">
        <v>3.1480100000000002</v>
      </c>
    </row>
    <row r="48" spans="1:4">
      <c r="A48" s="21" t="s">
        <v>57</v>
      </c>
      <c r="B48" s="38">
        <v>66310</v>
      </c>
      <c r="C48" s="14">
        <v>3.1480100000000002</v>
      </c>
    </row>
    <row r="49" spans="1:3" ht="17.25" customHeight="1">
      <c r="A49" s="21" t="s">
        <v>23</v>
      </c>
      <c r="B49" s="38">
        <v>120</v>
      </c>
      <c r="C49" s="14">
        <v>3.1480100000000002</v>
      </c>
    </row>
    <row r="50" spans="1:3" ht="17.25" customHeight="1">
      <c r="A50" s="21" t="s">
        <v>24</v>
      </c>
      <c r="B50" s="38">
        <v>59</v>
      </c>
      <c r="C50" s="14">
        <v>3.1480100000000002</v>
      </c>
    </row>
    <row r="51" spans="1:3" ht="17.25" customHeight="1">
      <c r="A51" s="25"/>
      <c r="B51" s="25"/>
      <c r="C51" s="25"/>
    </row>
    <row r="52" spans="1:3" ht="17.25" customHeight="1">
      <c r="A52" s="1" t="s">
        <v>15</v>
      </c>
      <c r="B52" s="7"/>
      <c r="C52" s="7"/>
    </row>
    <row r="53" spans="1:3" ht="17.25" customHeight="1">
      <c r="A53" s="1" t="s">
        <v>34</v>
      </c>
      <c r="B53" s="7"/>
      <c r="C53" s="7"/>
    </row>
    <row r="54" spans="1:3" ht="17.25" customHeight="1">
      <c r="A54" s="1"/>
      <c r="B54" s="26"/>
      <c r="C54" s="26"/>
    </row>
    <row r="55" spans="1:3" ht="17.25" customHeight="1">
      <c r="A55" s="3"/>
      <c r="B55" s="42" t="s">
        <v>14</v>
      </c>
      <c r="C55" s="33" t="s">
        <v>41</v>
      </c>
    </row>
    <row r="56" spans="1:3" ht="17.25" customHeight="1">
      <c r="A56" s="29" t="s">
        <v>19</v>
      </c>
      <c r="B56" s="19">
        <f>B57+B58</f>
        <v>3419</v>
      </c>
      <c r="C56" s="43">
        <v>7.13</v>
      </c>
    </row>
    <row r="57" spans="1:3" ht="17.25" customHeight="1">
      <c r="A57" s="21" t="s">
        <v>4</v>
      </c>
      <c r="B57" s="38">
        <v>3379</v>
      </c>
      <c r="C57" s="11">
        <v>7.1312800000000003</v>
      </c>
    </row>
    <row r="58" spans="1:3" ht="17.25" customHeight="1">
      <c r="A58" s="21" t="s">
        <v>35</v>
      </c>
      <c r="B58" s="38">
        <v>40</v>
      </c>
      <c r="C58" s="11">
        <f>C57</f>
        <v>7.1312800000000003</v>
      </c>
    </row>
    <row r="59" spans="1:3" ht="17.25" customHeight="1">
      <c r="A59" s="25"/>
      <c r="B59" s="25"/>
      <c r="C59" s="25"/>
    </row>
    <row r="60" spans="1:3" ht="17.25" customHeight="1">
      <c r="A60" s="31" t="s">
        <v>18</v>
      </c>
      <c r="B60" s="25"/>
      <c r="C60" s="25"/>
    </row>
    <row r="61" spans="1:3" ht="30.75" customHeight="1">
      <c r="A61" s="31" t="s">
        <v>20</v>
      </c>
      <c r="B61" s="25"/>
      <c r="C61" s="25"/>
    </row>
    <row r="62" spans="1:3" ht="30.75" customHeight="1">
      <c r="A62" s="31"/>
      <c r="B62" s="25"/>
      <c r="C62" s="25"/>
    </row>
    <row r="63" spans="1:3" ht="30.75" customHeight="1">
      <c r="A63" s="3"/>
      <c r="B63" s="42" t="s">
        <v>14</v>
      </c>
      <c r="C63" s="33" t="s">
        <v>41</v>
      </c>
    </row>
    <row r="64" spans="1:3" ht="16.5" customHeight="1">
      <c r="A64" s="30" t="s">
        <v>7</v>
      </c>
      <c r="B64" s="19">
        <f>SUM(B65:B68)</f>
        <v>380960</v>
      </c>
      <c r="C64" s="16">
        <v>1.91</v>
      </c>
    </row>
    <row r="65" spans="1:4">
      <c r="A65" s="21" t="s">
        <v>4</v>
      </c>
      <c r="B65" s="38">
        <v>51455</v>
      </c>
      <c r="C65" s="11">
        <v>3.9832700000000001</v>
      </c>
    </row>
    <row r="66" spans="1:4">
      <c r="A66" s="21" t="s">
        <v>3</v>
      </c>
      <c r="B66" s="38">
        <v>66430</v>
      </c>
      <c r="C66" s="11">
        <v>3.0924</v>
      </c>
    </row>
    <row r="67" spans="1:4">
      <c r="A67" s="21" t="s">
        <v>25</v>
      </c>
      <c r="B67" s="38">
        <v>221360</v>
      </c>
      <c r="C67" s="11">
        <v>1.3419399999999999</v>
      </c>
    </row>
    <row r="68" spans="1:4">
      <c r="A68" s="21" t="s">
        <v>26</v>
      </c>
      <c r="B68" s="38">
        <v>41715</v>
      </c>
      <c r="C68" s="11">
        <v>0.52895000000000003</v>
      </c>
    </row>
    <row r="69" spans="1:4">
      <c r="A69" s="21"/>
      <c r="B69" s="38"/>
      <c r="C69" s="11"/>
    </row>
    <row r="71" spans="1:4" ht="31.5">
      <c r="A71" s="3"/>
      <c r="B71" s="33" t="s">
        <v>14</v>
      </c>
      <c r="C71" s="33" t="s">
        <v>41</v>
      </c>
    </row>
    <row r="72" spans="1:4">
      <c r="A72" s="30" t="s">
        <v>7</v>
      </c>
      <c r="B72" s="19">
        <f>B74+B73</f>
        <v>212064</v>
      </c>
      <c r="C72" s="16">
        <v>3.1</v>
      </c>
    </row>
    <row r="73" spans="1:4">
      <c r="A73" s="21" t="s">
        <v>3</v>
      </c>
      <c r="B73" s="38">
        <v>210733</v>
      </c>
      <c r="C73" s="11">
        <v>3.0924</v>
      </c>
    </row>
    <row r="74" spans="1:4">
      <c r="A74" s="21" t="s">
        <v>4</v>
      </c>
      <c r="B74" s="38">
        <v>1331</v>
      </c>
      <c r="C74" s="11">
        <v>3.9832700000000001</v>
      </c>
    </row>
    <row r="75" spans="1:4">
      <c r="A75" s="2"/>
      <c r="B75" s="2"/>
      <c r="C75" s="2"/>
    </row>
    <row r="76" spans="1:4">
      <c r="A76" s="25"/>
      <c r="B76" s="25"/>
      <c r="C76" s="25"/>
      <c r="D76" s="4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6"/>
  <sheetViews>
    <sheetView topLeftCell="A13" workbookViewId="0">
      <selection activeCell="A13" sqref="A1:XFD1048576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47.2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1003544</v>
      </c>
      <c r="C10" s="19">
        <v>5.1735640888690471</v>
      </c>
    </row>
    <row r="11" spans="1:3" s="8" customFormat="1">
      <c r="A11" s="13" t="s">
        <v>49</v>
      </c>
      <c r="B11" s="38">
        <v>84009</v>
      </c>
      <c r="C11" s="11">
        <v>2.77</v>
      </c>
    </row>
    <row r="12" spans="1:3" s="8" customFormat="1">
      <c r="A12" s="13" t="s">
        <v>50</v>
      </c>
      <c r="B12" s="38">
        <v>1817</v>
      </c>
      <c r="C12" s="11">
        <v>2.77</v>
      </c>
    </row>
    <row r="13" spans="1:3" s="8" customFormat="1">
      <c r="A13" s="12" t="s">
        <v>51</v>
      </c>
      <c r="B13" s="38">
        <v>269</v>
      </c>
      <c r="C13" s="11">
        <v>3.03</v>
      </c>
    </row>
    <row r="14" spans="1:3" s="8" customFormat="1">
      <c r="A14" s="12" t="s">
        <v>52</v>
      </c>
      <c r="B14" s="38">
        <v>117</v>
      </c>
      <c r="C14" s="11">
        <v>1.44</v>
      </c>
    </row>
    <row r="15" spans="1:3" s="8" customFormat="1">
      <c r="A15" s="13" t="s">
        <v>2</v>
      </c>
      <c r="B15" s="38">
        <v>42151</v>
      </c>
      <c r="C15" s="11">
        <v>3.79</v>
      </c>
    </row>
    <row r="16" spans="1:3" s="8" customFormat="1">
      <c r="A16" s="13" t="s">
        <v>8</v>
      </c>
      <c r="B16" s="38">
        <v>17701</v>
      </c>
      <c r="C16" s="11">
        <v>3.79</v>
      </c>
    </row>
    <row r="17" spans="1:4" s="8" customFormat="1" ht="15.75" customHeight="1">
      <c r="A17" s="12" t="s">
        <v>21</v>
      </c>
      <c r="B17" s="38">
        <v>38104</v>
      </c>
      <c r="C17" s="11">
        <v>2.77</v>
      </c>
    </row>
    <row r="18" spans="1:4" s="8" customFormat="1" ht="15.75" customHeight="1">
      <c r="A18" s="12" t="s">
        <v>22</v>
      </c>
      <c r="B18" s="38">
        <v>120940</v>
      </c>
      <c r="C18" s="11">
        <v>2.77</v>
      </c>
    </row>
    <row r="19" spans="1:4" s="8" customFormat="1" ht="15.75" customHeight="1">
      <c r="A19" s="6" t="s">
        <v>53</v>
      </c>
      <c r="B19" s="40">
        <v>1554</v>
      </c>
      <c r="C19" s="17">
        <v>4.4490797841000003</v>
      </c>
    </row>
    <row r="20" spans="1:4" s="8" customFormat="1" ht="15.75" customHeight="1">
      <c r="A20" s="6" t="s">
        <v>54</v>
      </c>
      <c r="B20" s="40">
        <v>318104</v>
      </c>
      <c r="C20" s="17">
        <v>6.6365299999999996</v>
      </c>
    </row>
    <row r="21" spans="1:4" s="8" customFormat="1" ht="15.75" customHeight="1">
      <c r="A21" s="6" t="s">
        <v>55</v>
      </c>
      <c r="B21" s="40">
        <v>136322</v>
      </c>
      <c r="C21" s="17">
        <v>7.5274000000000001</v>
      </c>
    </row>
    <row r="22" spans="1:4" s="8" customFormat="1" ht="15.75" customHeight="1">
      <c r="A22" s="6" t="s">
        <v>29</v>
      </c>
      <c r="B22" s="40">
        <v>7222</v>
      </c>
      <c r="C22" s="17">
        <v>6.5087330378999999</v>
      </c>
    </row>
    <row r="23" spans="1:4" s="8" customFormat="1" ht="15.75" customHeight="1">
      <c r="A23" s="6" t="s">
        <v>36</v>
      </c>
      <c r="B23" s="40">
        <v>235234</v>
      </c>
      <c r="C23" s="17">
        <v>5.2952742376000002</v>
      </c>
    </row>
    <row r="24" spans="1:4" s="8" customFormat="1" ht="15.75" customHeight="1">
      <c r="A24" s="4"/>
      <c r="B24" s="47"/>
      <c r="C24" s="36"/>
    </row>
    <row r="25" spans="1:4" s="8" customFormat="1" ht="15.75" customHeight="1">
      <c r="A25" s="37"/>
      <c r="B25" s="20"/>
      <c r="C25" s="36"/>
    </row>
    <row r="26" spans="1:4" s="8" customFormat="1" ht="15.75" customHeight="1">
      <c r="A26" s="1" t="s">
        <v>30</v>
      </c>
      <c r="B26" s="23"/>
      <c r="C26" s="23"/>
    </row>
    <row r="27" spans="1:4" s="8" customFormat="1" ht="15.75" customHeight="1">
      <c r="A27" s="1" t="s">
        <v>32</v>
      </c>
      <c r="B27" s="23"/>
      <c r="C27" s="23"/>
    </row>
    <row r="28" spans="1:4" s="8" customFormat="1" ht="15.75" customHeight="1">
      <c r="A28" s="2"/>
      <c r="B28" s="7"/>
      <c r="C28" s="7"/>
    </row>
    <row r="29" spans="1:4" s="8" customFormat="1" ht="15.75" customHeight="1">
      <c r="A29" s="3"/>
      <c r="B29" s="33" t="s">
        <v>14</v>
      </c>
      <c r="C29" s="33" t="s">
        <v>41</v>
      </c>
    </row>
    <row r="30" spans="1:4" s="8" customFormat="1" ht="15.75" customHeight="1">
      <c r="A30" s="9" t="s">
        <v>33</v>
      </c>
      <c r="B30" s="19">
        <f>B31+B32</f>
        <v>185871</v>
      </c>
      <c r="C30" s="16">
        <v>3.54</v>
      </c>
      <c r="D30" s="2"/>
    </row>
    <row r="31" spans="1:4" s="8" customFormat="1" ht="15.75" customHeight="1">
      <c r="A31" s="13" t="s">
        <v>45</v>
      </c>
      <c r="B31" s="38">
        <v>184692</v>
      </c>
      <c r="C31" s="11">
        <v>3.54413</v>
      </c>
      <c r="D31" s="2"/>
    </row>
    <row r="32" spans="1:4" ht="15.75" customHeight="1">
      <c r="A32" s="13" t="s">
        <v>46</v>
      </c>
      <c r="B32" s="38">
        <v>1179</v>
      </c>
      <c r="C32" s="11">
        <v>3.54413</v>
      </c>
    </row>
    <row r="33" spans="1:4" s="5" customFormat="1" ht="15.75" customHeight="1">
      <c r="A33" s="37"/>
      <c r="B33" s="20"/>
      <c r="C33" s="36"/>
      <c r="D33" s="2"/>
    </row>
    <row r="34" spans="1:4" s="5" customFormat="1" ht="15.75" customHeight="1">
      <c r="A34" s="1" t="s">
        <v>15</v>
      </c>
      <c r="B34" s="7"/>
      <c r="C34" s="7"/>
      <c r="D34" s="2"/>
    </row>
    <row r="35" spans="1:4" s="26" customFormat="1" ht="15.75" customHeight="1">
      <c r="A35" s="1" t="s">
        <v>17</v>
      </c>
      <c r="B35" s="7"/>
      <c r="C35" s="7"/>
      <c r="D35" s="2"/>
    </row>
    <row r="36" spans="1:4" s="26" customFormat="1" ht="15.75" customHeight="1">
      <c r="A36" s="1"/>
      <c r="D36" s="2"/>
    </row>
    <row r="37" spans="1:4" ht="15.75" customHeight="1">
      <c r="A37" s="3"/>
      <c r="B37" s="33" t="s">
        <v>14</v>
      </c>
      <c r="C37" s="33" t="s">
        <v>41</v>
      </c>
    </row>
    <row r="38" spans="1:4" s="8" customFormat="1" ht="15.75" customHeight="1">
      <c r="A38" s="29" t="s">
        <v>19</v>
      </c>
      <c r="B38" s="19">
        <v>386289</v>
      </c>
      <c r="C38" s="19">
        <v>2.2782570562454536</v>
      </c>
      <c r="D38" s="2"/>
    </row>
    <row r="39" spans="1:4" s="10" customFormat="1" ht="15.75" customHeight="1">
      <c r="A39" s="21" t="s">
        <v>11</v>
      </c>
      <c r="B39" s="38">
        <v>29881</v>
      </c>
      <c r="C39" s="11">
        <v>3.79</v>
      </c>
      <c r="D39" s="2"/>
    </row>
    <row r="40" spans="1:4" s="8" customFormat="1" ht="15.75" customHeight="1">
      <c r="A40" s="21" t="s">
        <v>12</v>
      </c>
      <c r="B40" s="38">
        <v>36104</v>
      </c>
      <c r="C40" s="14">
        <v>2.77</v>
      </c>
      <c r="D40" s="2"/>
    </row>
    <row r="41" spans="1:4" s="8" customFormat="1" ht="15.75" customHeight="1">
      <c r="A41" s="21" t="s">
        <v>5</v>
      </c>
      <c r="B41" s="38">
        <v>7944</v>
      </c>
      <c r="C41" s="14">
        <v>2.77</v>
      </c>
      <c r="D41" s="2"/>
    </row>
    <row r="42" spans="1:4" s="5" customFormat="1" ht="15.75" customHeight="1">
      <c r="A42" s="21" t="s">
        <v>8</v>
      </c>
      <c r="B42" s="38">
        <v>196304</v>
      </c>
      <c r="C42" s="14">
        <v>3.79</v>
      </c>
      <c r="D42" s="2"/>
    </row>
    <row r="43" spans="1:4" s="5" customFormat="1" ht="17.25" customHeight="1">
      <c r="A43" s="21" t="s">
        <v>13</v>
      </c>
      <c r="B43" s="38">
        <v>29881</v>
      </c>
      <c r="C43" s="14">
        <v>-1.3419399999999999</v>
      </c>
      <c r="D43" s="2"/>
    </row>
    <row r="44" spans="1:4" s="5" customFormat="1" ht="17.25" customHeight="1">
      <c r="A44" s="21" t="s">
        <v>9</v>
      </c>
      <c r="B44" s="38">
        <v>36104</v>
      </c>
      <c r="C44" s="14">
        <v>-0.52895000000000003</v>
      </c>
      <c r="D44" s="2"/>
    </row>
    <row r="45" spans="1:4" s="5" customFormat="1" ht="17.25" customHeight="1">
      <c r="A45" s="21" t="s">
        <v>6</v>
      </c>
      <c r="B45" s="38">
        <v>7944</v>
      </c>
      <c r="C45" s="14">
        <v>-0.52895000000000003</v>
      </c>
      <c r="D45" s="2"/>
    </row>
    <row r="46" spans="1:4" ht="17.25" customHeight="1">
      <c r="A46" s="21" t="s">
        <v>10</v>
      </c>
      <c r="B46" s="38">
        <v>196304</v>
      </c>
      <c r="C46" s="14">
        <v>-1.3419399999999999</v>
      </c>
    </row>
    <row r="47" spans="1:4">
      <c r="A47" s="21" t="s">
        <v>56</v>
      </c>
      <c r="B47" s="38">
        <v>42781</v>
      </c>
      <c r="C47" s="14">
        <v>3.36774</v>
      </c>
    </row>
    <row r="48" spans="1:4">
      <c r="A48" s="21" t="s">
        <v>57</v>
      </c>
      <c r="B48" s="38">
        <v>73013</v>
      </c>
      <c r="C48" s="14">
        <v>3.36774</v>
      </c>
    </row>
    <row r="49" spans="1:3" ht="17.25" customHeight="1">
      <c r="A49" s="21" t="s">
        <v>23</v>
      </c>
      <c r="B49" s="38">
        <v>112</v>
      </c>
      <c r="C49" s="14">
        <v>3.36774</v>
      </c>
    </row>
    <row r="50" spans="1:3" ht="17.25" customHeight="1">
      <c r="A50" s="21" t="s">
        <v>24</v>
      </c>
      <c r="B50" s="38">
        <v>150</v>
      </c>
      <c r="C50" s="14">
        <v>3.36774</v>
      </c>
    </row>
    <row r="51" spans="1:3" ht="17.25" customHeight="1">
      <c r="A51" s="25"/>
      <c r="B51" s="25"/>
      <c r="C51" s="25"/>
    </row>
    <row r="52" spans="1:3" ht="17.25" customHeight="1">
      <c r="A52" s="1" t="s">
        <v>15</v>
      </c>
      <c r="B52" s="7"/>
      <c r="C52" s="7"/>
    </row>
    <row r="53" spans="1:3" ht="17.25" customHeight="1">
      <c r="A53" s="1" t="s">
        <v>34</v>
      </c>
      <c r="B53" s="7"/>
      <c r="C53" s="7"/>
    </row>
    <row r="54" spans="1:3" ht="17.25" customHeight="1">
      <c r="A54" s="1"/>
      <c r="B54" s="26"/>
      <c r="C54" s="26"/>
    </row>
    <row r="55" spans="1:3" ht="17.25" customHeight="1">
      <c r="A55" s="3"/>
      <c r="B55" s="42" t="s">
        <v>14</v>
      </c>
      <c r="C55" s="33" t="s">
        <v>41</v>
      </c>
    </row>
    <row r="56" spans="1:3" ht="17.25" customHeight="1">
      <c r="A56" s="29" t="s">
        <v>19</v>
      </c>
      <c r="B56" s="19">
        <f>B57+B58</f>
        <v>3533</v>
      </c>
      <c r="C56" s="43">
        <v>7.35</v>
      </c>
    </row>
    <row r="57" spans="1:3" ht="17.25" customHeight="1">
      <c r="A57" s="21" t="s">
        <v>4</v>
      </c>
      <c r="B57" s="38">
        <v>3533</v>
      </c>
      <c r="C57" s="11">
        <v>7.3510099999999996</v>
      </c>
    </row>
    <row r="58" spans="1:3" ht="17.25" customHeight="1">
      <c r="A58" s="21" t="s">
        <v>35</v>
      </c>
      <c r="B58" s="38">
        <v>0</v>
      </c>
      <c r="C58" s="11">
        <f>C57</f>
        <v>7.3510099999999996</v>
      </c>
    </row>
    <row r="59" spans="1:3" ht="17.25" customHeight="1">
      <c r="A59" s="25"/>
      <c r="B59" s="25"/>
      <c r="C59" s="25"/>
    </row>
    <row r="60" spans="1:3" ht="17.25" customHeight="1">
      <c r="A60" s="31" t="s">
        <v>18</v>
      </c>
      <c r="B60" s="25"/>
      <c r="C60" s="25"/>
    </row>
    <row r="61" spans="1:3" ht="30.75" customHeight="1">
      <c r="A61" s="31" t="s">
        <v>20</v>
      </c>
      <c r="B61" s="25"/>
      <c r="C61" s="25"/>
    </row>
    <row r="62" spans="1:3" ht="30.75" customHeight="1">
      <c r="A62" s="31"/>
      <c r="B62" s="25"/>
      <c r="C62" s="25"/>
    </row>
    <row r="63" spans="1:3" ht="30.75" customHeight="1">
      <c r="A63" s="3"/>
      <c r="B63" s="42" t="s">
        <v>14</v>
      </c>
      <c r="C63" s="33" t="s">
        <v>41</v>
      </c>
    </row>
    <row r="64" spans="1:3" ht="16.5" customHeight="1">
      <c r="A64" s="30" t="s">
        <v>7</v>
      </c>
      <c r="B64" s="19">
        <v>386289</v>
      </c>
      <c r="C64" s="16">
        <v>1.87</v>
      </c>
    </row>
    <row r="65" spans="1:4">
      <c r="A65" s="21" t="s">
        <v>4</v>
      </c>
      <c r="B65" s="38">
        <v>42931</v>
      </c>
      <c r="C65" s="11">
        <v>3.9832700000000001</v>
      </c>
    </row>
    <row r="66" spans="1:4">
      <c r="A66" s="21" t="s">
        <v>3</v>
      </c>
      <c r="B66" s="38">
        <v>73125</v>
      </c>
      <c r="C66" s="11">
        <v>3.0924</v>
      </c>
    </row>
    <row r="67" spans="1:4">
      <c r="A67" s="21" t="s">
        <v>25</v>
      </c>
      <c r="B67" s="38">
        <v>226185</v>
      </c>
      <c r="C67" s="11">
        <v>1.3419399999999999</v>
      </c>
    </row>
    <row r="68" spans="1:4">
      <c r="A68" s="21" t="s">
        <v>26</v>
      </c>
      <c r="B68" s="38">
        <v>44048</v>
      </c>
      <c r="C68" s="11">
        <v>0.52895000000000003</v>
      </c>
    </row>
    <row r="69" spans="1:4">
      <c r="A69" s="21"/>
      <c r="B69" s="38"/>
      <c r="C69" s="11"/>
    </row>
    <row r="71" spans="1:4" ht="31.5">
      <c r="A71" s="3"/>
      <c r="B71" s="33" t="s">
        <v>14</v>
      </c>
      <c r="C71" s="33" t="s">
        <v>41</v>
      </c>
    </row>
    <row r="72" spans="1:4">
      <c r="A72" s="30" t="s">
        <v>7</v>
      </c>
      <c r="B72" s="19">
        <f>B74+B73</f>
        <v>185872</v>
      </c>
      <c r="C72" s="16">
        <v>3.1</v>
      </c>
    </row>
    <row r="73" spans="1:4">
      <c r="A73" s="21" t="s">
        <v>3</v>
      </c>
      <c r="B73" s="38">
        <v>184693</v>
      </c>
      <c r="C73" s="11">
        <v>3.0924</v>
      </c>
    </row>
    <row r="74" spans="1:4">
      <c r="A74" s="21" t="s">
        <v>4</v>
      </c>
      <c r="B74" s="38">
        <v>1179</v>
      </c>
      <c r="C74" s="11">
        <v>3.9832700000000001</v>
      </c>
    </row>
    <row r="75" spans="1:4">
      <c r="A75" s="2"/>
      <c r="B75" s="2"/>
      <c r="C75" s="2"/>
    </row>
    <row r="76" spans="1:4">
      <c r="A76" s="25"/>
      <c r="B76" s="25"/>
      <c r="C76" s="25"/>
      <c r="D76" s="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sqref="A1:XFD1048576"/>
    </sheetView>
  </sheetViews>
  <sheetFormatPr defaultRowHeight="15.75"/>
  <cols>
    <col min="1" max="1" width="73.85546875" style="24" customWidth="1"/>
    <col min="2" max="2" width="27.140625" style="24" customWidth="1"/>
    <col min="3" max="3" width="20.140625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47.2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1019275</v>
      </c>
      <c r="C10" s="19">
        <v>5.2586596257143565</v>
      </c>
    </row>
    <row r="11" spans="1:3" s="8" customFormat="1">
      <c r="A11" s="13" t="s">
        <v>49</v>
      </c>
      <c r="B11" s="38">
        <v>92325</v>
      </c>
      <c r="C11" s="11">
        <v>2.87</v>
      </c>
    </row>
    <row r="12" spans="1:3" s="8" customFormat="1">
      <c r="A12" s="13" t="s">
        <v>50</v>
      </c>
      <c r="B12" s="38">
        <v>1746</v>
      </c>
      <c r="C12" s="11">
        <v>2.87</v>
      </c>
    </row>
    <row r="13" spans="1:3" s="8" customFormat="1">
      <c r="A13" s="12" t="s">
        <v>51</v>
      </c>
      <c r="B13" s="38">
        <v>276</v>
      </c>
      <c r="C13" s="11">
        <v>3.19</v>
      </c>
    </row>
    <row r="14" spans="1:3" s="8" customFormat="1">
      <c r="A14" s="12" t="s">
        <v>52</v>
      </c>
      <c r="B14" s="38">
        <v>116</v>
      </c>
      <c r="C14" s="11">
        <v>1.52</v>
      </c>
    </row>
    <row r="15" spans="1:3" s="8" customFormat="1">
      <c r="A15" s="13" t="s">
        <v>2</v>
      </c>
      <c r="B15" s="38">
        <v>41033</v>
      </c>
      <c r="C15" s="11">
        <v>3.91</v>
      </c>
    </row>
    <row r="16" spans="1:3" s="8" customFormat="1">
      <c r="A16" s="13" t="s">
        <v>8</v>
      </c>
      <c r="B16" s="38">
        <v>17763</v>
      </c>
      <c r="C16" s="11">
        <v>3.91</v>
      </c>
    </row>
    <row r="17" spans="1:4" s="8" customFormat="1" ht="15.75" customHeight="1">
      <c r="A17" s="12" t="s">
        <v>21</v>
      </c>
      <c r="B17" s="38">
        <v>36062</v>
      </c>
      <c r="C17" s="11">
        <v>2.87</v>
      </c>
    </row>
    <row r="18" spans="1:4" s="8" customFormat="1" ht="15.75" customHeight="1">
      <c r="A18" s="12" t="s">
        <v>22</v>
      </c>
      <c r="B18" s="38">
        <v>119579</v>
      </c>
      <c r="C18" s="11">
        <v>2.87</v>
      </c>
    </row>
    <row r="19" spans="1:4" s="8" customFormat="1" ht="15.75" customHeight="1">
      <c r="A19" s="6" t="s">
        <v>58</v>
      </c>
      <c r="B19" s="40">
        <v>2054</v>
      </c>
      <c r="C19" s="17">
        <v>4.5445228821999999</v>
      </c>
    </row>
    <row r="20" spans="1:4" s="8" customFormat="1" ht="15.75" customHeight="1">
      <c r="A20" s="6" t="s">
        <v>54</v>
      </c>
      <c r="B20" s="40">
        <v>318875</v>
      </c>
      <c r="C20" s="17">
        <v>6.7161099999999996</v>
      </c>
    </row>
    <row r="21" spans="1:4" s="8" customFormat="1" ht="15.75" customHeight="1">
      <c r="A21" s="6" t="s">
        <v>55</v>
      </c>
      <c r="B21" s="40">
        <v>139411</v>
      </c>
      <c r="C21" s="17">
        <v>7.6290800000000001</v>
      </c>
    </row>
    <row r="22" spans="1:4" s="8" customFormat="1" ht="15.75" customHeight="1">
      <c r="A22" s="6" t="s">
        <v>3</v>
      </c>
      <c r="B22" s="40">
        <v>0</v>
      </c>
      <c r="C22" s="17">
        <v>6.7161099999999996</v>
      </c>
    </row>
    <row r="23" spans="1:4" s="8" customFormat="1" ht="15.75" customHeight="1">
      <c r="A23" s="6" t="s">
        <v>4</v>
      </c>
      <c r="B23" s="40">
        <v>0</v>
      </c>
      <c r="C23" s="17">
        <v>7.6290800000000001</v>
      </c>
    </row>
    <row r="24" spans="1:4" s="8" customFormat="1" ht="15.75" customHeight="1">
      <c r="A24" s="6" t="s">
        <v>29</v>
      </c>
      <c r="B24" s="40">
        <v>7125</v>
      </c>
      <c r="C24" s="17">
        <v>6.4922414034999996</v>
      </c>
    </row>
    <row r="25" spans="1:4" s="8" customFormat="1" ht="15.75" customHeight="1">
      <c r="A25" s="6" t="s">
        <v>36</v>
      </c>
      <c r="B25" s="40">
        <v>242910</v>
      </c>
      <c r="C25" s="17">
        <v>5.3911568894000004</v>
      </c>
    </row>
    <row r="26" spans="1:4" s="8" customFormat="1" ht="15.75" customHeight="1">
      <c r="A26" s="37"/>
      <c r="B26" s="20"/>
      <c r="C26" s="36"/>
    </row>
    <row r="27" spans="1:4" s="8" customFormat="1" ht="15.75" customHeight="1">
      <c r="A27" s="1" t="s">
        <v>30</v>
      </c>
      <c r="B27" s="23"/>
      <c r="C27" s="23"/>
    </row>
    <row r="28" spans="1:4" s="8" customFormat="1" ht="15.75" customHeight="1">
      <c r="A28" s="1" t="s">
        <v>32</v>
      </c>
      <c r="B28" s="23"/>
      <c r="C28" s="23"/>
    </row>
    <row r="29" spans="1:4" s="8" customFormat="1" ht="15.75" customHeight="1">
      <c r="A29" s="2"/>
      <c r="B29" s="7"/>
      <c r="C29" s="7"/>
    </row>
    <row r="30" spans="1:4" s="8" customFormat="1" ht="15.75" customHeight="1">
      <c r="A30" s="3"/>
      <c r="B30" s="33" t="s">
        <v>14</v>
      </c>
      <c r="C30" s="33" t="s">
        <v>41</v>
      </c>
    </row>
    <row r="31" spans="1:4" s="8" customFormat="1" ht="15.75" customHeight="1">
      <c r="A31" s="9" t="s">
        <v>33</v>
      </c>
      <c r="B31" s="19">
        <f>B32+B33</f>
        <v>211743</v>
      </c>
      <c r="C31" s="16">
        <v>3.56</v>
      </c>
      <c r="D31" s="2"/>
    </row>
    <row r="32" spans="1:4" s="8" customFormat="1" ht="15.75" customHeight="1">
      <c r="A32" s="13" t="s">
        <v>45</v>
      </c>
      <c r="B32" s="38">
        <v>210598</v>
      </c>
      <c r="C32" s="11">
        <v>3.5553599999999999</v>
      </c>
      <c r="D32" s="2"/>
    </row>
    <row r="33" spans="1:4" ht="15.75" customHeight="1">
      <c r="A33" s="13" t="s">
        <v>46</v>
      </c>
      <c r="B33" s="38">
        <v>1145</v>
      </c>
      <c r="C33" s="11">
        <f>C32</f>
        <v>3.5553599999999999</v>
      </c>
    </row>
    <row r="34" spans="1:4" s="5" customFormat="1" ht="15.75" customHeight="1">
      <c r="A34" s="37"/>
      <c r="B34" s="20"/>
      <c r="C34" s="36"/>
      <c r="D34" s="2"/>
    </row>
    <row r="35" spans="1:4" s="5" customFormat="1" ht="15.75" customHeight="1">
      <c r="A35" s="1" t="s">
        <v>15</v>
      </c>
      <c r="B35" s="7"/>
      <c r="C35" s="7"/>
      <c r="D35" s="2"/>
    </row>
    <row r="36" spans="1:4" s="26" customFormat="1" ht="15.75" customHeight="1">
      <c r="A36" s="1" t="s">
        <v>17</v>
      </c>
      <c r="B36" s="7"/>
      <c r="C36" s="7"/>
      <c r="D36" s="2"/>
    </row>
    <row r="37" spans="1:4" s="26" customFormat="1" ht="15.75" customHeight="1">
      <c r="A37" s="1"/>
      <c r="D37" s="2"/>
    </row>
    <row r="38" spans="1:4" ht="15.75" customHeight="1">
      <c r="A38" s="3"/>
      <c r="B38" s="33" t="s">
        <v>14</v>
      </c>
      <c r="C38" s="33" t="s">
        <v>41</v>
      </c>
    </row>
    <row r="39" spans="1:4" s="8" customFormat="1" ht="15.75" customHeight="1">
      <c r="A39" s="29" t="s">
        <v>19</v>
      </c>
      <c r="B39" s="19">
        <v>415212</v>
      </c>
      <c r="C39" s="19">
        <v>2.3818332080961051</v>
      </c>
      <c r="D39" s="2"/>
    </row>
    <row r="40" spans="1:4" s="10" customFormat="1" ht="15.75" customHeight="1">
      <c r="A40" s="21" t="s">
        <v>11</v>
      </c>
      <c r="B40" s="38">
        <v>28663</v>
      </c>
      <c r="C40" s="11">
        <v>3.91</v>
      </c>
      <c r="D40" s="2"/>
    </row>
    <row r="41" spans="1:4" s="8" customFormat="1" ht="15.75" customHeight="1">
      <c r="A41" s="21" t="s">
        <v>12</v>
      </c>
      <c r="B41" s="38">
        <v>32455</v>
      </c>
      <c r="C41" s="14">
        <v>2.87</v>
      </c>
      <c r="D41" s="2"/>
    </row>
    <row r="42" spans="1:4" s="8" customFormat="1" ht="15.75" customHeight="1">
      <c r="A42" s="21" t="s">
        <v>5</v>
      </c>
      <c r="B42" s="38">
        <v>8467</v>
      </c>
      <c r="C42" s="14">
        <v>2.87</v>
      </c>
      <c r="D42" s="2"/>
    </row>
    <row r="43" spans="1:4" s="5" customFormat="1" ht="15.75" customHeight="1">
      <c r="A43" s="21" t="s">
        <v>8</v>
      </c>
      <c r="B43" s="38">
        <v>201796</v>
      </c>
      <c r="C43" s="14">
        <v>3.91</v>
      </c>
      <c r="D43" s="2"/>
    </row>
    <row r="44" spans="1:4" s="5" customFormat="1" ht="17.25" customHeight="1">
      <c r="A44" s="21" t="s">
        <v>13</v>
      </c>
      <c r="B44" s="38">
        <v>28663</v>
      </c>
      <c r="C44" s="14">
        <v>-1.37293</v>
      </c>
      <c r="D44" s="2"/>
    </row>
    <row r="45" spans="1:4" s="5" customFormat="1" ht="17.25" customHeight="1">
      <c r="A45" s="21" t="s">
        <v>9</v>
      </c>
      <c r="B45" s="38">
        <v>32455</v>
      </c>
      <c r="C45" s="14">
        <v>-0.51376999999999995</v>
      </c>
      <c r="D45" s="2"/>
    </row>
    <row r="46" spans="1:4" s="5" customFormat="1" ht="17.25" customHeight="1">
      <c r="A46" s="21" t="s">
        <v>6</v>
      </c>
      <c r="B46" s="38">
        <v>8467</v>
      </c>
      <c r="C46" s="14">
        <v>-0.51376999999999995</v>
      </c>
      <c r="D46" s="2"/>
    </row>
    <row r="47" spans="1:4" ht="17.25" customHeight="1">
      <c r="A47" s="21" t="s">
        <v>10</v>
      </c>
      <c r="B47" s="38">
        <v>201796</v>
      </c>
      <c r="C47" s="14">
        <v>-1.37293</v>
      </c>
    </row>
    <row r="48" spans="1:4">
      <c r="A48" s="21" t="s">
        <v>56</v>
      </c>
      <c r="B48" s="38">
        <v>52920</v>
      </c>
      <c r="C48" s="14">
        <v>3.32063</v>
      </c>
    </row>
    <row r="49" spans="1:3">
      <c r="A49" s="21" t="s">
        <v>57</v>
      </c>
      <c r="B49" s="38">
        <v>90523</v>
      </c>
      <c r="C49" s="14">
        <v>3.32063</v>
      </c>
    </row>
    <row r="50" spans="1:3" ht="17.25" customHeight="1">
      <c r="A50" s="21" t="s">
        <v>23</v>
      </c>
      <c r="B50" s="38">
        <v>107</v>
      </c>
      <c r="C50" s="14">
        <v>3.32063</v>
      </c>
    </row>
    <row r="51" spans="1:3" ht="17.25" customHeight="1">
      <c r="A51" s="21" t="s">
        <v>24</v>
      </c>
      <c r="B51" s="38">
        <v>286</v>
      </c>
      <c r="C51" s="14">
        <v>3.32063</v>
      </c>
    </row>
    <row r="52" spans="1:3" ht="17.25" customHeight="1">
      <c r="A52" s="25"/>
      <c r="B52" s="25"/>
      <c r="C52" s="25"/>
    </row>
    <row r="53" spans="1:3" ht="17.25" customHeight="1">
      <c r="A53" s="1" t="s">
        <v>15</v>
      </c>
      <c r="B53" s="7"/>
      <c r="C53" s="7"/>
    </row>
    <row r="54" spans="1:3" ht="17.25" customHeight="1">
      <c r="A54" s="1" t="s">
        <v>34</v>
      </c>
      <c r="B54" s="7"/>
      <c r="C54" s="7"/>
    </row>
    <row r="55" spans="1:3" ht="17.25" customHeight="1">
      <c r="A55" s="1"/>
      <c r="B55" s="26"/>
      <c r="C55" s="26"/>
    </row>
    <row r="56" spans="1:3" ht="17.25" customHeight="1">
      <c r="A56" s="3"/>
      <c r="B56" s="42" t="s">
        <v>14</v>
      </c>
      <c r="C56" s="33" t="s">
        <v>41</v>
      </c>
    </row>
    <row r="57" spans="1:3" ht="17.25" customHeight="1">
      <c r="A57" s="29" t="s">
        <v>19</v>
      </c>
      <c r="B57" s="19">
        <f>B58+B59</f>
        <v>4100</v>
      </c>
      <c r="C57" s="43">
        <v>7.39</v>
      </c>
    </row>
    <row r="58" spans="1:3" ht="17.25" customHeight="1">
      <c r="A58" s="21" t="s">
        <v>4</v>
      </c>
      <c r="B58" s="38">
        <v>4061</v>
      </c>
      <c r="C58" s="11">
        <v>7.3943500000000002</v>
      </c>
    </row>
    <row r="59" spans="1:3" ht="17.25" customHeight="1">
      <c r="A59" s="21" t="s">
        <v>35</v>
      </c>
      <c r="B59" s="38">
        <v>39</v>
      </c>
      <c r="C59" s="11">
        <f>C58</f>
        <v>7.3943500000000002</v>
      </c>
    </row>
    <row r="60" spans="1:3" ht="17.25" customHeight="1">
      <c r="A60" s="25"/>
      <c r="B60" s="25"/>
      <c r="C60" s="25"/>
    </row>
    <row r="61" spans="1:3" ht="17.25" customHeight="1">
      <c r="A61" s="31" t="s">
        <v>18</v>
      </c>
      <c r="B61" s="25"/>
      <c r="C61" s="25"/>
    </row>
    <row r="62" spans="1:3" ht="30.75" customHeight="1">
      <c r="A62" s="31" t="s">
        <v>20</v>
      </c>
      <c r="B62" s="25"/>
      <c r="C62" s="25"/>
    </row>
    <row r="63" spans="1:3" ht="30.75" customHeight="1">
      <c r="A63" s="31"/>
      <c r="B63" s="25"/>
      <c r="C63" s="25"/>
    </row>
    <row r="64" spans="1:3" ht="30.75" customHeight="1">
      <c r="A64" s="3"/>
      <c r="B64" s="42" t="s">
        <v>14</v>
      </c>
      <c r="C64" s="33" t="s">
        <v>41</v>
      </c>
    </row>
    <row r="65" spans="1:4" ht="16.5" customHeight="1">
      <c r="A65" s="30" t="s">
        <v>7</v>
      </c>
      <c r="B65" s="19">
        <v>386289</v>
      </c>
      <c r="C65" s="16">
        <v>2.17</v>
      </c>
    </row>
    <row r="66" spans="1:4">
      <c r="A66" s="21" t="s">
        <v>4</v>
      </c>
      <c r="B66" s="38">
        <v>53201</v>
      </c>
      <c r="C66" s="11">
        <v>4.0737199999999998</v>
      </c>
    </row>
    <row r="67" spans="1:4">
      <c r="A67" s="21" t="s">
        <v>3</v>
      </c>
      <c r="B67" s="38">
        <v>90630</v>
      </c>
      <c r="C67" s="11">
        <v>3.1607500000000002</v>
      </c>
    </row>
    <row r="68" spans="1:4">
      <c r="A68" s="21" t="s">
        <v>25</v>
      </c>
      <c r="B68" s="38">
        <f>28663+201796</f>
        <v>230459</v>
      </c>
      <c r="C68" s="11">
        <v>1.37293</v>
      </c>
    </row>
    <row r="69" spans="1:4">
      <c r="A69" s="21" t="s">
        <v>26</v>
      </c>
      <c r="B69" s="38">
        <f>8467+32455</f>
        <v>40922</v>
      </c>
      <c r="C69" s="11">
        <v>0.51376999999999995</v>
      </c>
    </row>
    <row r="70" spans="1:4">
      <c r="A70" s="21"/>
      <c r="B70" s="38"/>
      <c r="C70" s="11"/>
    </row>
    <row r="72" spans="1:4" ht="31.5">
      <c r="A72" s="3"/>
      <c r="B72" s="33" t="s">
        <v>14</v>
      </c>
      <c r="C72" s="33" t="s">
        <v>41</v>
      </c>
    </row>
    <row r="73" spans="1:4">
      <c r="A73" s="30" t="s">
        <v>7</v>
      </c>
      <c r="B73" s="19">
        <f>B75+B74</f>
        <v>211743</v>
      </c>
      <c r="C73" s="16">
        <v>3.17</v>
      </c>
    </row>
    <row r="74" spans="1:4">
      <c r="A74" s="21" t="s">
        <v>3</v>
      </c>
      <c r="B74" s="38">
        <v>210598</v>
      </c>
      <c r="C74" s="11">
        <v>3.1607500000000002</v>
      </c>
    </row>
    <row r="75" spans="1:4">
      <c r="A75" s="21" t="s">
        <v>4</v>
      </c>
      <c r="B75" s="38">
        <v>1145</v>
      </c>
      <c r="C75" s="11">
        <v>4.0737199999999998</v>
      </c>
    </row>
    <row r="76" spans="1:4">
      <c r="A76" s="2"/>
      <c r="B76" s="2"/>
      <c r="C76" s="2"/>
    </row>
    <row r="77" spans="1:4">
      <c r="A77" s="25"/>
      <c r="B77" s="25"/>
      <c r="C77" s="25"/>
      <c r="D77" s="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8"/>
  <sheetViews>
    <sheetView workbookViewId="0">
      <selection activeCell="C1" sqref="C1:C1048576"/>
    </sheetView>
  </sheetViews>
  <sheetFormatPr defaultRowHeight="15.75"/>
  <cols>
    <col min="1" max="1" width="73.85546875" style="24" customWidth="1"/>
    <col min="2" max="2" width="27.140625" style="24" customWidth="1"/>
    <col min="3" max="3" width="21.42578125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1043608</v>
      </c>
      <c r="C10" s="19">
        <v>5.3805368969958076</v>
      </c>
    </row>
    <row r="11" spans="1:3" s="8" customFormat="1">
      <c r="A11" s="13" t="s">
        <v>49</v>
      </c>
      <c r="B11" s="38">
        <v>75121</v>
      </c>
      <c r="C11" s="11">
        <v>2.87</v>
      </c>
    </row>
    <row r="12" spans="1:3" s="8" customFormat="1">
      <c r="A12" s="13" t="s">
        <v>50</v>
      </c>
      <c r="B12" s="38">
        <v>1923</v>
      </c>
      <c r="C12" s="11">
        <v>2.87</v>
      </c>
    </row>
    <row r="13" spans="1:3" s="8" customFormat="1">
      <c r="A13" s="12" t="s">
        <v>51</v>
      </c>
      <c r="B13" s="38">
        <v>280</v>
      </c>
      <c r="C13" s="11">
        <v>3.19</v>
      </c>
    </row>
    <row r="14" spans="1:3" s="8" customFormat="1">
      <c r="A14" s="12" t="s">
        <v>52</v>
      </c>
      <c r="B14" s="38">
        <v>125</v>
      </c>
      <c r="C14" s="11">
        <v>1.52</v>
      </c>
    </row>
    <row r="15" spans="1:3" s="8" customFormat="1">
      <c r="A15" s="13" t="s">
        <v>2</v>
      </c>
      <c r="B15" s="38">
        <v>47478</v>
      </c>
      <c r="C15" s="11">
        <v>3.91</v>
      </c>
    </row>
    <row r="16" spans="1:3" s="8" customFormat="1">
      <c r="A16" s="13" t="s">
        <v>8</v>
      </c>
      <c r="B16" s="38">
        <v>21105</v>
      </c>
      <c r="C16" s="11">
        <v>3.91</v>
      </c>
    </row>
    <row r="17" spans="1:4" s="8" customFormat="1">
      <c r="A17" s="13" t="s">
        <v>21</v>
      </c>
      <c r="B17" s="38">
        <v>38270</v>
      </c>
      <c r="C17" s="11">
        <v>2.87</v>
      </c>
    </row>
    <row r="18" spans="1:4" s="8" customFormat="1">
      <c r="A18" s="13" t="s">
        <v>22</v>
      </c>
      <c r="B18" s="38">
        <v>131485</v>
      </c>
      <c r="C18" s="11">
        <v>2.87</v>
      </c>
    </row>
    <row r="19" spans="1:4" s="8" customFormat="1">
      <c r="A19" s="13" t="s">
        <v>58</v>
      </c>
      <c r="B19" s="38">
        <v>2666</v>
      </c>
      <c r="C19" s="11">
        <v>4.9336121530000003</v>
      </c>
    </row>
    <row r="20" spans="1:4" s="8" customFormat="1">
      <c r="A20" s="13" t="s">
        <v>54</v>
      </c>
      <c r="B20" s="38">
        <v>9560</v>
      </c>
      <c r="C20" s="11">
        <v>6.89588</v>
      </c>
    </row>
    <row r="21" spans="1:4" s="8" customFormat="1" ht="15.75" customHeight="1">
      <c r="A21" s="12" t="s">
        <v>55</v>
      </c>
      <c r="B21" s="38">
        <v>24336</v>
      </c>
      <c r="C21" s="11">
        <v>7.8088499999999996</v>
      </c>
    </row>
    <row r="22" spans="1:4" s="8" customFormat="1" ht="15.75" customHeight="1">
      <c r="A22" s="12" t="s">
        <v>3</v>
      </c>
      <c r="B22" s="38">
        <v>337688</v>
      </c>
      <c r="C22" s="11">
        <v>6.89588</v>
      </c>
    </row>
    <row r="23" spans="1:4" s="8" customFormat="1" ht="15.75" customHeight="1">
      <c r="A23" s="6" t="s">
        <v>4</v>
      </c>
      <c r="B23" s="40">
        <v>100802</v>
      </c>
      <c r="C23" s="17">
        <v>7.8088499999999996</v>
      </c>
    </row>
    <row r="24" spans="1:4" s="8" customFormat="1" ht="15.75" customHeight="1">
      <c r="A24" s="6" t="s">
        <v>29</v>
      </c>
      <c r="B24" s="40">
        <v>6644</v>
      </c>
      <c r="C24" s="17">
        <v>6.7000617097999999</v>
      </c>
    </row>
    <row r="25" spans="1:4" s="8" customFormat="1" ht="15.75" customHeight="1">
      <c r="A25" s="6" t="s">
        <v>36</v>
      </c>
      <c r="B25" s="40">
        <v>246125</v>
      </c>
      <c r="C25" s="17">
        <v>5.5707825693000004</v>
      </c>
    </row>
    <row r="26" spans="1:4" s="8" customFormat="1" ht="15.75" customHeight="1">
      <c r="A26" s="37"/>
      <c r="B26" s="20"/>
      <c r="C26" s="36"/>
    </row>
    <row r="27" spans="1:4" s="8" customFormat="1" ht="15.75" customHeight="1">
      <c r="A27" s="1" t="s">
        <v>30</v>
      </c>
      <c r="B27" s="23"/>
      <c r="C27" s="23"/>
    </row>
    <row r="28" spans="1:4" s="8" customFormat="1" ht="15.75" customHeight="1">
      <c r="A28" s="1" t="s">
        <v>32</v>
      </c>
      <c r="B28" s="23"/>
      <c r="C28" s="23"/>
    </row>
    <row r="29" spans="1:4" s="8" customFormat="1" ht="15.75" customHeight="1">
      <c r="A29" s="2"/>
      <c r="B29" s="7"/>
      <c r="C29" s="7"/>
    </row>
    <row r="30" spans="1:4" s="8" customFormat="1" ht="15.75" customHeight="1">
      <c r="A30" s="3"/>
      <c r="B30" s="33" t="s">
        <v>14</v>
      </c>
      <c r="C30" s="33" t="s">
        <v>41</v>
      </c>
    </row>
    <row r="31" spans="1:4" s="8" customFormat="1" ht="15.75" customHeight="1">
      <c r="A31" s="9" t="s">
        <v>33</v>
      </c>
      <c r="B31" s="19">
        <f>B32+B33</f>
        <v>197224</v>
      </c>
      <c r="C31" s="16">
        <v>3.73</v>
      </c>
      <c r="D31" s="2"/>
    </row>
    <row r="32" spans="1:4" s="8" customFormat="1" ht="15.75" customHeight="1">
      <c r="A32" s="13" t="s">
        <v>45</v>
      </c>
      <c r="B32" s="38">
        <v>196013</v>
      </c>
      <c r="C32" s="11">
        <v>3.7351299999999998</v>
      </c>
      <c r="D32" s="2"/>
    </row>
    <row r="33" spans="1:4" ht="15.75" customHeight="1">
      <c r="A33" s="13" t="s">
        <v>46</v>
      </c>
      <c r="B33" s="38">
        <v>1211</v>
      </c>
      <c r="C33" s="11">
        <f>C32</f>
        <v>3.7351299999999998</v>
      </c>
    </row>
    <row r="34" spans="1:4" s="5" customFormat="1" ht="15.75" customHeight="1">
      <c r="A34" s="37"/>
      <c r="B34" s="20"/>
      <c r="C34" s="36"/>
      <c r="D34" s="2"/>
    </row>
    <row r="35" spans="1:4" s="5" customFormat="1" ht="15.75" customHeight="1">
      <c r="A35" s="1" t="s">
        <v>15</v>
      </c>
      <c r="B35" s="7"/>
      <c r="C35" s="7"/>
      <c r="D35" s="2"/>
    </row>
    <row r="36" spans="1:4" s="26" customFormat="1" ht="15.75" customHeight="1">
      <c r="A36" s="1" t="s">
        <v>17</v>
      </c>
      <c r="B36" s="7"/>
      <c r="C36" s="7"/>
      <c r="D36" s="2"/>
    </row>
    <row r="37" spans="1:4" s="26" customFormat="1" ht="15.75" customHeight="1">
      <c r="A37" s="1"/>
      <c r="D37" s="2"/>
    </row>
    <row r="38" spans="1:4" ht="15.75" customHeight="1">
      <c r="A38" s="3"/>
      <c r="B38" s="33" t="s">
        <v>14</v>
      </c>
      <c r="C38" s="33" t="s">
        <v>41</v>
      </c>
    </row>
    <row r="39" spans="1:4" s="8" customFormat="1" ht="15.75" customHeight="1">
      <c r="A39" s="29" t="s">
        <v>19</v>
      </c>
      <c r="B39" s="19">
        <v>451724</v>
      </c>
      <c r="C39" s="19">
        <v>2.3829130176833635</v>
      </c>
      <c r="D39" s="2"/>
    </row>
    <row r="40" spans="1:4" s="10" customFormat="1" ht="15.75" customHeight="1">
      <c r="A40" s="21" t="s">
        <v>59</v>
      </c>
      <c r="B40" s="38">
        <v>31251</v>
      </c>
      <c r="C40" s="11">
        <v>3.91</v>
      </c>
      <c r="D40" s="2"/>
    </row>
    <row r="41" spans="1:4" s="8" customFormat="1" ht="15.75" customHeight="1">
      <c r="A41" s="21" t="s">
        <v>60</v>
      </c>
      <c r="B41" s="38">
        <v>8756</v>
      </c>
      <c r="C41" s="14">
        <v>2.87</v>
      </c>
      <c r="D41" s="2"/>
    </row>
    <row r="42" spans="1:4" s="8" customFormat="1" ht="15.75" customHeight="1">
      <c r="A42" s="21" t="s">
        <v>61</v>
      </c>
      <c r="B42" s="38">
        <v>224872</v>
      </c>
      <c r="C42" s="14">
        <v>3.91</v>
      </c>
      <c r="D42" s="2"/>
    </row>
    <row r="43" spans="1:4" s="5" customFormat="1" ht="15.75" customHeight="1">
      <c r="A43" s="21" t="s">
        <v>62</v>
      </c>
      <c r="B43" s="38">
        <v>44447</v>
      </c>
      <c r="C43" s="14">
        <v>2.87</v>
      </c>
      <c r="D43" s="2"/>
    </row>
    <row r="44" spans="1:4" s="5" customFormat="1" ht="17.25" customHeight="1">
      <c r="A44" s="21" t="s">
        <v>63</v>
      </c>
      <c r="B44" s="38">
        <v>31251</v>
      </c>
      <c r="C44" s="14">
        <v>-1.37293</v>
      </c>
      <c r="D44" s="2"/>
    </row>
    <row r="45" spans="1:4" s="5" customFormat="1" ht="17.25" customHeight="1">
      <c r="A45" s="21" t="s">
        <v>64</v>
      </c>
      <c r="B45" s="38">
        <v>8756</v>
      </c>
      <c r="C45" s="14">
        <v>-0.51376999999999995</v>
      </c>
      <c r="D45" s="2"/>
    </row>
    <row r="46" spans="1:4" s="5" customFormat="1" ht="17.25" customHeight="1">
      <c r="A46" s="21" t="s">
        <v>65</v>
      </c>
      <c r="B46" s="38">
        <v>224872</v>
      </c>
      <c r="C46" s="14">
        <v>-1.37293</v>
      </c>
      <c r="D46" s="2"/>
    </row>
    <row r="47" spans="1:4" ht="17.25" customHeight="1">
      <c r="A47" s="21" t="s">
        <v>10</v>
      </c>
      <c r="B47" s="38">
        <v>44447</v>
      </c>
      <c r="C47" s="14">
        <v>-0.51376999999999995</v>
      </c>
    </row>
    <row r="48" spans="1:4">
      <c r="A48" s="21" t="s">
        <v>56</v>
      </c>
      <c r="B48" s="38">
        <v>51697</v>
      </c>
      <c r="C48" s="14">
        <v>3.46644</v>
      </c>
    </row>
    <row r="49" spans="1:3">
      <c r="A49" s="21" t="s">
        <v>57</v>
      </c>
      <c r="B49" s="38">
        <v>90278</v>
      </c>
      <c r="C49" s="14">
        <v>3.46644</v>
      </c>
    </row>
    <row r="50" spans="1:3" ht="17.25" customHeight="1">
      <c r="A50" s="21" t="s">
        <v>66</v>
      </c>
      <c r="B50" s="38"/>
      <c r="C50" s="14">
        <v>3.46644</v>
      </c>
    </row>
    <row r="51" spans="1:3" ht="17.25" customHeight="1">
      <c r="A51" s="49" t="s">
        <v>24</v>
      </c>
      <c r="B51" s="39">
        <v>323</v>
      </c>
      <c r="C51" s="50">
        <v>3.46644</v>
      </c>
    </row>
    <row r="52" spans="1:3" ht="17.25" customHeight="1">
      <c r="A52" s="51" t="s">
        <v>23</v>
      </c>
      <c r="B52" s="27">
        <v>100</v>
      </c>
      <c r="C52" s="27">
        <v>3.46644</v>
      </c>
    </row>
    <row r="53" spans="1:3" ht="17.25" customHeight="1">
      <c r="A53" s="25"/>
      <c r="B53" s="25"/>
      <c r="C53" s="25"/>
    </row>
    <row r="54" spans="1:3" ht="17.25" customHeight="1">
      <c r="A54" s="1" t="s">
        <v>15</v>
      </c>
      <c r="B54" s="7"/>
      <c r="C54" s="7"/>
    </row>
    <row r="55" spans="1:3" ht="17.25" customHeight="1">
      <c r="A55" s="1" t="s">
        <v>34</v>
      </c>
      <c r="B55" s="7"/>
      <c r="C55" s="7"/>
    </row>
    <row r="56" spans="1:3" ht="17.25" customHeight="1">
      <c r="A56" s="1"/>
      <c r="B56" s="26"/>
      <c r="C56" s="26"/>
    </row>
    <row r="57" spans="1:3" ht="17.25" customHeight="1">
      <c r="A57" s="3"/>
      <c r="B57" s="42" t="s">
        <v>14</v>
      </c>
      <c r="C57" s="33" t="s">
        <v>41</v>
      </c>
    </row>
    <row r="58" spans="1:3" ht="17.25" customHeight="1">
      <c r="A58" s="29" t="s">
        <v>19</v>
      </c>
      <c r="B58" s="19">
        <f>B59+B60</f>
        <v>4338</v>
      </c>
      <c r="C58" s="43">
        <v>7.54</v>
      </c>
    </row>
    <row r="59" spans="1:3" ht="17.25" customHeight="1">
      <c r="A59" s="21" t="s">
        <v>4</v>
      </c>
      <c r="B59" s="38">
        <v>4305</v>
      </c>
      <c r="C59" s="11">
        <v>7.5401600000000002</v>
      </c>
    </row>
    <row r="60" spans="1:3" ht="17.25" customHeight="1">
      <c r="A60" s="21" t="s">
        <v>35</v>
      </c>
      <c r="B60" s="38">
        <v>33</v>
      </c>
      <c r="C60" s="11">
        <f>C59</f>
        <v>7.5401600000000002</v>
      </c>
    </row>
    <row r="61" spans="1:3" ht="17.25" customHeight="1">
      <c r="A61" s="25"/>
      <c r="B61" s="25"/>
      <c r="C61" s="25"/>
    </row>
    <row r="62" spans="1:3" ht="17.25" customHeight="1">
      <c r="A62" s="31" t="s">
        <v>18</v>
      </c>
      <c r="B62" s="25"/>
      <c r="C62" s="25"/>
    </row>
    <row r="63" spans="1:3" ht="30.75" customHeight="1">
      <c r="A63" s="31" t="s">
        <v>20</v>
      </c>
      <c r="B63" s="25"/>
      <c r="C63" s="25"/>
    </row>
    <row r="64" spans="1:3" ht="30.75" customHeight="1">
      <c r="A64" s="31"/>
      <c r="B64" s="25"/>
      <c r="C64" s="25"/>
    </row>
    <row r="65" spans="1:4" ht="30.75" customHeight="1">
      <c r="A65" s="3"/>
      <c r="B65" s="42" t="s">
        <v>14</v>
      </c>
      <c r="C65" s="33" t="s">
        <v>41</v>
      </c>
    </row>
    <row r="66" spans="1:4" ht="16.5" customHeight="1">
      <c r="A66" s="30" t="s">
        <v>7</v>
      </c>
      <c r="B66" s="19">
        <v>451724</v>
      </c>
      <c r="C66" s="16">
        <v>1.94</v>
      </c>
    </row>
    <row r="67" spans="1:4">
      <c r="A67" s="21" t="s">
        <v>4</v>
      </c>
      <c r="B67" s="38">
        <v>52020</v>
      </c>
      <c r="C67" s="11">
        <v>4.0737199999999998</v>
      </c>
    </row>
    <row r="68" spans="1:4">
      <c r="A68" s="21" t="s">
        <v>3</v>
      </c>
      <c r="B68" s="38">
        <v>90378</v>
      </c>
      <c r="C68" s="11">
        <v>3.1607500000000002</v>
      </c>
    </row>
    <row r="69" spans="1:4">
      <c r="A69" s="21" t="s">
        <v>25</v>
      </c>
      <c r="B69" s="38">
        <v>256123</v>
      </c>
      <c r="C69" s="11">
        <v>1.37293</v>
      </c>
    </row>
    <row r="70" spans="1:4">
      <c r="A70" s="21" t="s">
        <v>26</v>
      </c>
      <c r="B70" s="38">
        <v>53203</v>
      </c>
      <c r="C70" s="11">
        <v>0.51376999999999995</v>
      </c>
    </row>
    <row r="71" spans="1:4">
      <c r="A71" s="21"/>
      <c r="B71" s="38"/>
      <c r="C71" s="11"/>
    </row>
    <row r="73" spans="1:4" ht="31.5">
      <c r="A73" s="3"/>
      <c r="B73" s="33" t="s">
        <v>14</v>
      </c>
      <c r="C73" s="33" t="s">
        <v>41</v>
      </c>
    </row>
    <row r="74" spans="1:4">
      <c r="A74" s="30" t="s">
        <v>7</v>
      </c>
      <c r="B74" s="19">
        <f>B76+B75</f>
        <v>197224</v>
      </c>
      <c r="C74" s="16">
        <v>3.17</v>
      </c>
    </row>
    <row r="75" spans="1:4">
      <c r="A75" s="21" t="s">
        <v>3</v>
      </c>
      <c r="B75" s="38">
        <v>196013</v>
      </c>
      <c r="C75" s="11">
        <v>3.1607500000000002</v>
      </c>
    </row>
    <row r="76" spans="1:4">
      <c r="A76" s="21" t="s">
        <v>4</v>
      </c>
      <c r="B76" s="38">
        <v>1211</v>
      </c>
      <c r="C76" s="11">
        <v>4.0737199999999998</v>
      </c>
    </row>
    <row r="77" spans="1:4">
      <c r="A77" s="2"/>
      <c r="B77" s="2"/>
      <c r="C77" s="2"/>
    </row>
    <row r="78" spans="1:4">
      <c r="A78" s="25"/>
      <c r="B78" s="25"/>
      <c r="C78" s="25"/>
      <c r="D78" s="4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5"/>
  <sheetViews>
    <sheetView topLeftCell="A10" workbookViewId="0">
      <selection activeCell="C1" sqref="C1:C1048576"/>
    </sheetView>
  </sheetViews>
  <sheetFormatPr defaultRowHeight="15.75"/>
  <cols>
    <col min="1" max="1" width="73.85546875" style="24" customWidth="1"/>
    <col min="2" max="2" width="27.140625" style="24" customWidth="1"/>
    <col min="3" max="3" width="21.42578125" style="24" customWidth="1"/>
    <col min="4" max="4" width="13" style="2" customWidth="1"/>
    <col min="5" max="16384" width="9.140625" style="2"/>
  </cols>
  <sheetData>
    <row r="1" spans="1:3">
      <c r="A1" s="1" t="s">
        <v>37</v>
      </c>
      <c r="B1" s="26"/>
      <c r="C1" s="26"/>
    </row>
    <row r="2" spans="1:3">
      <c r="A2" s="1"/>
      <c r="B2" s="26"/>
      <c r="C2" s="26"/>
    </row>
    <row r="3" spans="1:3" ht="31.5">
      <c r="A3" s="28"/>
      <c r="B3" s="33" t="s">
        <v>14</v>
      </c>
      <c r="C3" s="33" t="s">
        <v>40</v>
      </c>
    </row>
    <row r="4" spans="1:3" s="26" customFormat="1" ht="31.5">
      <c r="A4" s="32" t="s">
        <v>39</v>
      </c>
      <c r="B4" s="19">
        <v>0</v>
      </c>
      <c r="C4" s="19">
        <v>0</v>
      </c>
    </row>
    <row r="5" spans="1:3" s="26" customFormat="1">
      <c r="A5" s="1"/>
    </row>
    <row r="6" spans="1:3">
      <c r="A6" s="1" t="s">
        <v>30</v>
      </c>
      <c r="B6" s="23"/>
      <c r="C6" s="23"/>
    </row>
    <row r="7" spans="1:3" s="8" customFormat="1" ht="35.25" customHeight="1">
      <c r="A7" s="1" t="s">
        <v>31</v>
      </c>
      <c r="B7" s="23"/>
      <c r="C7" s="23"/>
    </row>
    <row r="8" spans="1:3" s="10" customFormat="1">
      <c r="A8" s="22"/>
      <c r="B8" s="24"/>
      <c r="C8" s="24"/>
    </row>
    <row r="9" spans="1:3" s="8" customFormat="1" ht="31.5">
      <c r="A9" s="28"/>
      <c r="B9" s="33" t="s">
        <v>14</v>
      </c>
      <c r="C9" s="33" t="s">
        <v>41</v>
      </c>
    </row>
    <row r="10" spans="1:3" s="8" customFormat="1" ht="31.5">
      <c r="A10" s="32" t="s">
        <v>16</v>
      </c>
      <c r="B10" s="19">
        <v>1079037</v>
      </c>
      <c r="C10" s="19">
        <v>5.3127726389363845</v>
      </c>
    </row>
    <row r="11" spans="1:3" s="8" customFormat="1">
      <c r="A11" s="13" t="s">
        <v>49</v>
      </c>
      <c r="B11" s="38">
        <v>96697</v>
      </c>
      <c r="C11" s="11">
        <v>2.87</v>
      </c>
    </row>
    <row r="12" spans="1:3" s="8" customFormat="1">
      <c r="A12" s="13" t="s">
        <v>50</v>
      </c>
      <c r="B12" s="38">
        <v>0</v>
      </c>
      <c r="C12" s="11">
        <v>2.87</v>
      </c>
    </row>
    <row r="13" spans="1:3" s="8" customFormat="1">
      <c r="A13" s="12" t="s">
        <v>51</v>
      </c>
      <c r="B13" s="38">
        <v>322</v>
      </c>
      <c r="C13" s="11">
        <v>3.19</v>
      </c>
    </row>
    <row r="14" spans="1:3" s="8" customFormat="1">
      <c r="A14" s="12" t="s">
        <v>52</v>
      </c>
      <c r="B14" s="38">
        <v>179</v>
      </c>
      <c r="C14" s="11">
        <v>1.52</v>
      </c>
    </row>
    <row r="15" spans="1:3" s="8" customFormat="1">
      <c r="A15" s="13" t="s">
        <v>2</v>
      </c>
      <c r="B15" s="38">
        <v>44043</v>
      </c>
      <c r="C15" s="11">
        <v>3.91</v>
      </c>
    </row>
    <row r="16" spans="1:3" s="8" customFormat="1">
      <c r="A16" s="13" t="s">
        <v>8</v>
      </c>
      <c r="B16" s="38">
        <v>20334</v>
      </c>
      <c r="C16" s="11">
        <v>3.91</v>
      </c>
    </row>
    <row r="17" spans="1:4" s="8" customFormat="1">
      <c r="A17" s="13" t="s">
        <v>21</v>
      </c>
      <c r="B17" s="38">
        <v>45824</v>
      </c>
      <c r="C17" s="11">
        <v>2.87</v>
      </c>
    </row>
    <row r="18" spans="1:4" s="8" customFormat="1">
      <c r="A18" s="13" t="s">
        <v>22</v>
      </c>
      <c r="B18" s="38">
        <v>143521</v>
      </c>
      <c r="C18" s="11">
        <v>2.87</v>
      </c>
    </row>
    <row r="19" spans="1:4" s="8" customFormat="1">
      <c r="A19" s="13" t="s">
        <v>58</v>
      </c>
      <c r="B19" s="38">
        <v>3277</v>
      </c>
      <c r="C19" s="11">
        <v>4.8537625877000004</v>
      </c>
    </row>
    <row r="20" spans="1:4" s="8" customFormat="1">
      <c r="A20" s="13" t="s">
        <v>54</v>
      </c>
      <c r="B20" s="38">
        <v>326205</v>
      </c>
      <c r="C20" s="11">
        <v>6.8863599999999998</v>
      </c>
    </row>
    <row r="21" spans="1:4" s="8" customFormat="1">
      <c r="A21" s="13" t="s">
        <v>55</v>
      </c>
      <c r="B21" s="38">
        <v>149938</v>
      </c>
      <c r="C21" s="11">
        <v>7.7993300000000003</v>
      </c>
    </row>
    <row r="22" spans="1:4" s="8" customFormat="1">
      <c r="A22" s="13" t="s">
        <v>29</v>
      </c>
      <c r="B22" s="38">
        <v>7598</v>
      </c>
      <c r="C22" s="11">
        <v>6.6882232166</v>
      </c>
    </row>
    <row r="23" spans="1:4" s="8" customFormat="1" ht="15.75" customHeight="1">
      <c r="A23" s="12" t="s">
        <v>36</v>
      </c>
      <c r="B23" s="38">
        <v>241099</v>
      </c>
      <c r="C23" s="11">
        <v>5.6209806345000004</v>
      </c>
    </row>
    <row r="24" spans="1:4" s="8" customFormat="1" ht="15.75" customHeight="1">
      <c r="A24" s="37"/>
      <c r="B24" s="20"/>
      <c r="C24" s="36"/>
    </row>
    <row r="25" spans="1:4" s="8" customFormat="1" ht="15.75" customHeight="1">
      <c r="A25" s="1" t="s">
        <v>30</v>
      </c>
      <c r="B25" s="23"/>
      <c r="C25" s="23"/>
    </row>
    <row r="26" spans="1:4" s="8" customFormat="1" ht="15.75" customHeight="1">
      <c r="A26" s="1" t="s">
        <v>32</v>
      </c>
      <c r="B26" s="23"/>
      <c r="C26" s="23"/>
    </row>
    <row r="27" spans="1:4" s="8" customFormat="1" ht="15.75" customHeight="1">
      <c r="A27" s="2"/>
      <c r="B27" s="7"/>
      <c r="C27" s="7"/>
    </row>
    <row r="28" spans="1:4" s="8" customFormat="1" ht="15.75" customHeight="1">
      <c r="A28" s="3"/>
      <c r="B28" s="33" t="s">
        <v>14</v>
      </c>
      <c r="C28" s="33" t="s">
        <v>41</v>
      </c>
    </row>
    <row r="29" spans="1:4" s="8" customFormat="1" ht="15.75" customHeight="1">
      <c r="A29" s="9" t="s">
        <v>33</v>
      </c>
      <c r="B29" s="19">
        <f>B30+B31</f>
        <v>238970</v>
      </c>
      <c r="C29" s="16">
        <v>3.73</v>
      </c>
      <c r="D29" s="2"/>
    </row>
    <row r="30" spans="1:4" s="8" customFormat="1" ht="15.75" customHeight="1">
      <c r="A30" s="13" t="s">
        <v>45</v>
      </c>
      <c r="B30" s="38">
        <v>237682</v>
      </c>
      <c r="C30" s="11">
        <v>3.7256100000000001</v>
      </c>
      <c r="D30" s="2"/>
    </row>
    <row r="31" spans="1:4" ht="15.75" customHeight="1">
      <c r="A31" s="13" t="s">
        <v>46</v>
      </c>
      <c r="B31" s="38">
        <v>1288</v>
      </c>
      <c r="C31" s="11">
        <f>C30</f>
        <v>3.7256100000000001</v>
      </c>
    </row>
    <row r="32" spans="1:4" s="5" customFormat="1" ht="15.75" customHeight="1">
      <c r="A32" s="37"/>
      <c r="B32" s="20"/>
      <c r="C32" s="36"/>
      <c r="D32" s="2"/>
    </row>
    <row r="33" spans="1:4" s="5" customFormat="1" ht="15.75" customHeight="1">
      <c r="A33" s="1" t="s">
        <v>15</v>
      </c>
      <c r="B33" s="7"/>
      <c r="C33" s="7"/>
      <c r="D33" s="2"/>
    </row>
    <row r="34" spans="1:4" s="26" customFormat="1" ht="15.75" customHeight="1">
      <c r="A34" s="1" t="s">
        <v>17</v>
      </c>
      <c r="B34" s="7"/>
      <c r="C34" s="7"/>
      <c r="D34" s="2"/>
    </row>
    <row r="35" spans="1:4" s="26" customFormat="1" ht="15.75" customHeight="1">
      <c r="A35" s="1"/>
      <c r="D35" s="2"/>
    </row>
    <row r="36" spans="1:4" ht="15.75" customHeight="1">
      <c r="A36" s="3"/>
      <c r="B36" s="33" t="s">
        <v>14</v>
      </c>
      <c r="C36" s="33" t="s">
        <v>41</v>
      </c>
    </row>
    <row r="37" spans="1:4" s="8" customFormat="1" ht="15.75" customHeight="1">
      <c r="A37" s="29" t="s">
        <v>19</v>
      </c>
      <c r="B37" s="19">
        <v>428584</v>
      </c>
      <c r="C37" s="19">
        <v>2.3039773766636178</v>
      </c>
      <c r="D37" s="2"/>
    </row>
    <row r="38" spans="1:4" s="10" customFormat="1" ht="15.75" customHeight="1">
      <c r="A38" s="21" t="s">
        <v>11</v>
      </c>
      <c r="B38" s="38">
        <v>30190</v>
      </c>
      <c r="C38" s="11">
        <v>3.91</v>
      </c>
      <c r="D38" s="2"/>
    </row>
    <row r="39" spans="1:4" s="8" customFormat="1" ht="15.75" customHeight="1">
      <c r="A39" s="21" t="s">
        <v>12</v>
      </c>
      <c r="B39" s="38">
        <v>41538</v>
      </c>
      <c r="C39" s="14">
        <v>2.87</v>
      </c>
      <c r="D39" s="2"/>
    </row>
    <row r="40" spans="1:4" s="8" customFormat="1" ht="15.75" customHeight="1">
      <c r="A40" s="21" t="s">
        <v>5</v>
      </c>
      <c r="B40" s="38">
        <v>8610</v>
      </c>
      <c r="C40" s="14">
        <v>2.87</v>
      </c>
      <c r="D40" s="2"/>
    </row>
    <row r="41" spans="1:4" s="5" customFormat="1" ht="15.75" customHeight="1">
      <c r="A41" s="21" t="s">
        <v>8</v>
      </c>
      <c r="B41" s="38">
        <v>234727</v>
      </c>
      <c r="C41" s="14">
        <v>3.91</v>
      </c>
      <c r="D41" s="2"/>
    </row>
    <row r="42" spans="1:4" s="5" customFormat="1" ht="17.25" customHeight="1">
      <c r="A42" s="21" t="s">
        <v>13</v>
      </c>
      <c r="B42" s="38">
        <v>30190</v>
      </c>
      <c r="C42" s="14">
        <v>-1.37293</v>
      </c>
      <c r="D42" s="2"/>
    </row>
    <row r="43" spans="1:4" s="5" customFormat="1" ht="17.25" customHeight="1">
      <c r="A43" s="21" t="s">
        <v>9</v>
      </c>
      <c r="B43" s="38">
        <v>41538</v>
      </c>
      <c r="C43" s="14">
        <v>-0.51376999999999995</v>
      </c>
      <c r="D43" s="2"/>
    </row>
    <row r="44" spans="1:4" s="5" customFormat="1" ht="17.25" customHeight="1">
      <c r="A44" s="21" t="s">
        <v>6</v>
      </c>
      <c r="B44" s="38">
        <v>8610</v>
      </c>
      <c r="C44" s="14">
        <v>-0.51376999999999995</v>
      </c>
      <c r="D44" s="2"/>
    </row>
    <row r="45" spans="1:4" ht="17.25" customHeight="1">
      <c r="A45" s="21" t="s">
        <v>10</v>
      </c>
      <c r="B45" s="38">
        <v>234727</v>
      </c>
      <c r="C45" s="14">
        <v>-1.37293</v>
      </c>
    </row>
    <row r="46" spans="1:4">
      <c r="A46" s="21" t="s">
        <v>56</v>
      </c>
      <c r="B46" s="38">
        <v>44871</v>
      </c>
      <c r="C46" s="14">
        <v>3.46902</v>
      </c>
    </row>
    <row r="47" spans="1:4">
      <c r="A47" s="21" t="s">
        <v>57</v>
      </c>
      <c r="B47" s="38">
        <v>68106</v>
      </c>
      <c r="C47" s="14">
        <v>3.46902</v>
      </c>
    </row>
    <row r="48" spans="1:4" ht="17.25" customHeight="1">
      <c r="A48" s="49" t="s">
        <v>23</v>
      </c>
      <c r="B48" s="39">
        <v>160</v>
      </c>
      <c r="C48" s="50">
        <v>3.46902</v>
      </c>
    </row>
    <row r="49" spans="1:3" ht="17.25" customHeight="1">
      <c r="A49" s="51" t="s">
        <v>24</v>
      </c>
      <c r="B49" s="27">
        <v>382</v>
      </c>
      <c r="C49" s="27">
        <v>3.46902</v>
      </c>
    </row>
    <row r="50" spans="1:3" ht="17.25" customHeight="1">
      <c r="A50" s="25"/>
      <c r="B50" s="25"/>
      <c r="C50" s="25"/>
    </row>
    <row r="51" spans="1:3" ht="17.25" customHeight="1">
      <c r="A51" s="1" t="s">
        <v>15</v>
      </c>
      <c r="B51" s="7"/>
      <c r="C51" s="7"/>
    </row>
    <row r="52" spans="1:3" ht="17.25" customHeight="1">
      <c r="A52" s="1" t="s">
        <v>34</v>
      </c>
      <c r="B52" s="7"/>
      <c r="C52" s="7"/>
    </row>
    <row r="53" spans="1:3" ht="17.25" customHeight="1">
      <c r="A53" s="1"/>
      <c r="B53" s="26"/>
      <c r="C53" s="26"/>
    </row>
    <row r="54" spans="1:3" ht="17.25" customHeight="1">
      <c r="A54" s="3"/>
      <c r="B54" s="42" t="s">
        <v>14</v>
      </c>
      <c r="C54" s="33" t="s">
        <v>41</v>
      </c>
    </row>
    <row r="55" spans="1:3" ht="17.25" customHeight="1">
      <c r="A55" s="29" t="s">
        <v>19</v>
      </c>
      <c r="B55" s="19">
        <f>B56+B57</f>
        <v>3181</v>
      </c>
      <c r="C55" s="43">
        <v>7.54</v>
      </c>
    </row>
    <row r="56" spans="1:3" ht="17.25" customHeight="1">
      <c r="A56" s="21" t="s">
        <v>4</v>
      </c>
      <c r="B56" s="38">
        <v>3173</v>
      </c>
      <c r="C56" s="11">
        <v>7.5427400000000002</v>
      </c>
    </row>
    <row r="57" spans="1:3" ht="17.25" customHeight="1">
      <c r="A57" s="21" t="s">
        <v>35</v>
      </c>
      <c r="B57" s="38">
        <v>8</v>
      </c>
      <c r="C57" s="11">
        <f>C56</f>
        <v>7.5427400000000002</v>
      </c>
    </row>
    <row r="58" spans="1:3" ht="17.25" customHeight="1">
      <c r="A58" s="25"/>
      <c r="B58" s="25"/>
      <c r="C58" s="25"/>
    </row>
    <row r="59" spans="1:3" ht="17.25" customHeight="1">
      <c r="A59" s="31" t="s">
        <v>18</v>
      </c>
      <c r="B59" s="25"/>
      <c r="C59" s="25"/>
    </row>
    <row r="60" spans="1:3" ht="30.75" customHeight="1">
      <c r="A60" s="31" t="s">
        <v>20</v>
      </c>
      <c r="B60" s="25"/>
      <c r="C60" s="25"/>
    </row>
    <row r="61" spans="1:3" ht="30.75" customHeight="1">
      <c r="A61" s="31"/>
      <c r="B61" s="25"/>
      <c r="C61" s="25"/>
    </row>
    <row r="62" spans="1:3" ht="30.75" customHeight="1">
      <c r="A62" s="3"/>
      <c r="B62" s="42" t="s">
        <v>14</v>
      </c>
      <c r="C62" s="33" t="s">
        <v>41</v>
      </c>
    </row>
    <row r="63" spans="1:3" ht="16.5" customHeight="1">
      <c r="A63" s="30" t="s">
        <v>7</v>
      </c>
      <c r="B63" s="19">
        <v>428584</v>
      </c>
      <c r="C63" s="16">
        <v>1.84</v>
      </c>
    </row>
    <row r="64" spans="1:3">
      <c r="A64" s="21" t="s">
        <v>4</v>
      </c>
      <c r="B64" s="38">
        <v>45253</v>
      </c>
      <c r="C64" s="11">
        <v>4.0737199999999998</v>
      </c>
    </row>
    <row r="65" spans="1:4">
      <c r="A65" s="21" t="s">
        <v>3</v>
      </c>
      <c r="B65" s="38">
        <v>68266</v>
      </c>
      <c r="C65" s="11">
        <v>3.1607500000000002</v>
      </c>
    </row>
    <row r="66" spans="1:4">
      <c r="A66" s="21" t="s">
        <v>25</v>
      </c>
      <c r="B66" s="38">
        <v>264917</v>
      </c>
      <c r="C66" s="11">
        <v>1.37293</v>
      </c>
    </row>
    <row r="67" spans="1:4">
      <c r="A67" s="21" t="s">
        <v>26</v>
      </c>
      <c r="B67" s="38">
        <v>50148</v>
      </c>
      <c r="C67" s="11">
        <v>0.51376999999999995</v>
      </c>
    </row>
    <row r="68" spans="1:4">
      <c r="A68" s="21"/>
      <c r="B68" s="38"/>
      <c r="C68" s="11"/>
    </row>
    <row r="70" spans="1:4" ht="31.5">
      <c r="A70" s="3"/>
      <c r="B70" s="33" t="s">
        <v>14</v>
      </c>
      <c r="C70" s="33" t="s">
        <v>41</v>
      </c>
    </row>
    <row r="71" spans="1:4">
      <c r="A71" s="30" t="s">
        <v>7</v>
      </c>
      <c r="B71" s="19">
        <f>B73+B72</f>
        <v>238970</v>
      </c>
      <c r="C71" s="16">
        <v>3.17</v>
      </c>
    </row>
    <row r="72" spans="1:4">
      <c r="A72" s="21" t="s">
        <v>3</v>
      </c>
      <c r="B72" s="38">
        <v>237682</v>
      </c>
      <c r="C72" s="11">
        <v>3.1607500000000002</v>
      </c>
    </row>
    <row r="73" spans="1:4">
      <c r="A73" s="21" t="s">
        <v>4</v>
      </c>
      <c r="B73" s="38">
        <v>1288</v>
      </c>
      <c r="C73" s="11">
        <v>4.0737199999999998</v>
      </c>
    </row>
    <row r="74" spans="1:4">
      <c r="A74" s="2"/>
      <c r="B74" s="2"/>
      <c r="C74" s="2"/>
    </row>
    <row r="75" spans="1:4">
      <c r="A75" s="25"/>
      <c r="B75" s="25"/>
      <c r="C75" s="25"/>
      <c r="D75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2022-01-21T13:45:09Z</dcterms:modified>
</cp:coreProperties>
</file>